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221" yWindow="65116" windowWidth="14895" windowHeight="8580" activeTab="0"/>
  </bookViews>
  <sheets>
    <sheet name="MIDEA" sheetId="1" r:id="rId1"/>
  </sheets>
  <definedNames>
    <definedName name="_xlnm.Print_Area" localSheetId="0">'MIDEA'!$B$1:$J$88</definedName>
  </definedNames>
  <calcPr fullCalcOnLoad="1"/>
</workbook>
</file>

<file path=xl/sharedStrings.xml><?xml version="1.0" encoding="utf-8"?>
<sst xmlns="http://schemas.openxmlformats.org/spreadsheetml/2006/main" count="204" uniqueCount="154">
  <si>
    <t>МОДЕЛЬ</t>
  </si>
  <si>
    <t>МОЩНОСТЬ, кВт</t>
  </si>
  <si>
    <t>ВЕС, кг вн./внеш.</t>
  </si>
  <si>
    <t>ЦЕНА                РОЗНИЦА</t>
  </si>
  <si>
    <t>ХОЛОД</t>
  </si>
  <si>
    <t>ТЕПЛО</t>
  </si>
  <si>
    <t>РАЗМЕР ВНУТР. БЛОКА, (ШxВхГ), мм</t>
  </si>
  <si>
    <t>17/60</t>
  </si>
  <si>
    <t>2,6 (0,8-3,1)</t>
  </si>
  <si>
    <t>3,5 (0,8-4,1)</t>
  </si>
  <si>
    <t>4,4 (0,9-5,0)</t>
  </si>
  <si>
    <t>11/40</t>
  </si>
  <si>
    <t>500х1665х273</t>
  </si>
  <si>
    <t>540х1775х379</t>
  </si>
  <si>
    <t>600х1900х358</t>
  </si>
  <si>
    <t>21/3/42</t>
  </si>
  <si>
    <t>21/3/57</t>
  </si>
  <si>
    <t>40/6/103</t>
  </si>
  <si>
    <t>40/6/112</t>
  </si>
  <si>
    <t>46/74</t>
  </si>
  <si>
    <t>56/112</t>
  </si>
  <si>
    <t>65/112</t>
  </si>
  <si>
    <t>36/6/74</t>
  </si>
  <si>
    <t>850х380х660</t>
  </si>
  <si>
    <t>1200х380х660</t>
  </si>
  <si>
    <t>52/74</t>
  </si>
  <si>
    <t>65/103</t>
  </si>
  <si>
    <t>Колонные сплит-системы</t>
  </si>
  <si>
    <t>Напольно/потолочные сплит-системы</t>
  </si>
  <si>
    <r>
      <t>ВЕНТИЛЯЦИЯ    м</t>
    </r>
    <r>
      <rPr>
        <b/>
        <vertAlign val="superscript"/>
        <sz val="7.5"/>
        <rFont val="Tahoma"/>
        <family val="2"/>
      </rPr>
      <t>3</t>
    </r>
    <r>
      <rPr>
        <b/>
        <sz val="7.5"/>
        <rFont val="Tahoma"/>
        <family val="2"/>
      </rPr>
      <t>/час</t>
    </r>
  </si>
  <si>
    <t>MSE-07 HR</t>
  </si>
  <si>
    <t>MSE-09 HR</t>
  </si>
  <si>
    <t>MSE-12 HR</t>
  </si>
  <si>
    <t>MSE-18 HR</t>
  </si>
  <si>
    <t>MSE-24 HR</t>
  </si>
  <si>
    <t>MFS2-24 AR</t>
  </si>
  <si>
    <t>MFS2-48 AR</t>
  </si>
  <si>
    <t>MTA3-18 HR</t>
  </si>
  <si>
    <t>MTA3-24 HR</t>
  </si>
  <si>
    <t>MTA3-36 HR</t>
  </si>
  <si>
    <t>MTA3-48 HR</t>
  </si>
  <si>
    <t xml:space="preserve">MHA-26 HR </t>
  </si>
  <si>
    <t>MHA-36 HR</t>
  </si>
  <si>
    <t>MHA-48 HR</t>
  </si>
  <si>
    <t>MHA-60 HR</t>
  </si>
  <si>
    <t>710х250х190</t>
  </si>
  <si>
    <t>920х292х225</t>
  </si>
  <si>
    <t>8/28</t>
  </si>
  <si>
    <t>8/30</t>
  </si>
  <si>
    <t>9/35</t>
  </si>
  <si>
    <t>13/44</t>
  </si>
  <si>
    <t>MSE-09 HRI N2</t>
  </si>
  <si>
    <t>MSE-12 HRI N2</t>
  </si>
  <si>
    <t>790х265х195</t>
  </si>
  <si>
    <t>8/37</t>
  </si>
  <si>
    <t>1000х298х800</t>
  </si>
  <si>
    <t>1350х298х800</t>
  </si>
  <si>
    <t>1350х320х800</t>
  </si>
  <si>
    <t>36/57</t>
  </si>
  <si>
    <t>38/74</t>
  </si>
  <si>
    <t>48/103</t>
  </si>
  <si>
    <t>50/112</t>
  </si>
  <si>
    <t>70/112</t>
  </si>
  <si>
    <t>MTA - 60 HR</t>
  </si>
  <si>
    <t>840х840х240 панель:950х950</t>
  </si>
  <si>
    <t>840х840х310 панель:950х950</t>
  </si>
  <si>
    <t>580х580х254 панель:650х650</t>
  </si>
  <si>
    <t>для всех моделей</t>
  </si>
  <si>
    <t>MFE - 60 AE</t>
  </si>
  <si>
    <t>3,5 (0,9-3,9)</t>
  </si>
  <si>
    <t>MCA-12 HRN2 Compact</t>
  </si>
  <si>
    <t>MCA-18 HR     Compact</t>
  </si>
  <si>
    <t>Сплит-системы, серия Elite</t>
  </si>
  <si>
    <t>Инверторные сплит-системы, серия Elite</t>
  </si>
  <si>
    <t>Кассетные сплит-системы EURO SIZE, панель 650х650</t>
  </si>
  <si>
    <t>Кассетные сплит-системы СТАНДАРТ, панель 950х950</t>
  </si>
  <si>
    <t>Канальные сплит-системы - СРЕДНЕНАПОРНЫЕ, напор до 90 Па</t>
  </si>
  <si>
    <t>Канальные сплит-системы - ВЫСОКОНАПОРНЫЕ, напор до 292 Па</t>
  </si>
  <si>
    <t>995х660х198</t>
  </si>
  <si>
    <t>29/53</t>
  </si>
  <si>
    <t>29/64</t>
  </si>
  <si>
    <t>1285х660х198</t>
  </si>
  <si>
    <t>35/101</t>
  </si>
  <si>
    <t>1670х680х240</t>
  </si>
  <si>
    <t>50/101</t>
  </si>
  <si>
    <t>50/114</t>
  </si>
  <si>
    <t>-</t>
  </si>
  <si>
    <t>Канальные сплит-системы - УЛЬТРАТОНКИЕ НИЗКОНАПОРНЫЕ, напор до 10 Па</t>
  </si>
  <si>
    <t>Plasma фильтр</t>
  </si>
  <si>
    <t>Ионизатор</t>
  </si>
  <si>
    <t>для моделей MSE-05/07/09/12 HR</t>
  </si>
  <si>
    <t>710х250х195</t>
  </si>
  <si>
    <t>1080х330х225</t>
  </si>
  <si>
    <t>955х210х385</t>
  </si>
  <si>
    <t>15/42</t>
  </si>
  <si>
    <t>Сплит-системы, серия Glory</t>
  </si>
  <si>
    <t>1350х450х760</t>
  </si>
  <si>
    <t>96/245</t>
  </si>
  <si>
    <t>Bio фильтр /1in</t>
  </si>
  <si>
    <t>Прайс-лист от 01.02.2008</t>
  </si>
  <si>
    <t>MSE-05 СR</t>
  </si>
  <si>
    <r>
      <t>MSG-36 HR /220 V/</t>
    </r>
  </si>
  <si>
    <t>MSG-36 HR /380 V/</t>
  </si>
  <si>
    <t>MTA3-12 HR</t>
  </si>
  <si>
    <t>MHB-96 HR</t>
  </si>
  <si>
    <r>
      <t>Vitamin C фильтр</t>
    </r>
    <r>
      <rPr>
        <b/>
        <sz val="8"/>
        <color indexed="10"/>
        <rFont val="Tahoma"/>
        <family val="2"/>
      </rPr>
      <t xml:space="preserve"> </t>
    </r>
    <r>
      <rPr>
        <sz val="8"/>
        <rFont val="Tahoma"/>
        <family val="2"/>
      </rPr>
      <t>/1in</t>
    </r>
  </si>
  <si>
    <t>Silver Ion фильтр /1in</t>
  </si>
  <si>
    <t>Fresco Tech - система очистки воздуха</t>
  </si>
  <si>
    <t>MSG-30 HR</t>
  </si>
  <si>
    <t>1165x445x320</t>
  </si>
  <si>
    <t>1345x430x335</t>
  </si>
  <si>
    <t>24/87</t>
  </si>
  <si>
    <t>22/74</t>
  </si>
  <si>
    <t>8/23</t>
  </si>
  <si>
    <r>
      <t xml:space="preserve">Сплит-системы, серия </t>
    </r>
    <r>
      <rPr>
        <b/>
        <sz val="10"/>
        <color indexed="13"/>
        <rFont val="Tahoma"/>
        <family val="2"/>
      </rPr>
      <t>Prestige</t>
    </r>
  </si>
  <si>
    <r>
      <t>MSX-07 HR</t>
    </r>
    <r>
      <rPr>
        <b/>
        <sz val="8"/>
        <color indexed="10"/>
        <rFont val="Tahoma"/>
        <family val="2"/>
      </rPr>
      <t xml:space="preserve"> ionizer</t>
    </r>
  </si>
  <si>
    <t>710х250х194</t>
  </si>
  <si>
    <t>10/27,5</t>
  </si>
  <si>
    <r>
      <t>MSX-09 HR</t>
    </r>
    <r>
      <rPr>
        <b/>
        <sz val="8"/>
        <color indexed="10"/>
        <rFont val="Tahoma"/>
        <family val="2"/>
      </rPr>
      <t xml:space="preserve"> ionizer</t>
    </r>
  </si>
  <si>
    <t>10/29,5</t>
  </si>
  <si>
    <r>
      <t>MSX-12 HR</t>
    </r>
    <r>
      <rPr>
        <b/>
        <sz val="8"/>
        <color indexed="10"/>
        <rFont val="Tahoma"/>
        <family val="2"/>
      </rPr>
      <t xml:space="preserve"> ionizer</t>
    </r>
  </si>
  <si>
    <t>790х265х198</t>
  </si>
  <si>
    <t>12/37</t>
  </si>
  <si>
    <t>MSX-18 HR</t>
  </si>
  <si>
    <t>850х225х305</t>
  </si>
  <si>
    <t>15/41,5</t>
  </si>
  <si>
    <t>MSX-24 HR</t>
  </si>
  <si>
    <t>998х332х235</t>
  </si>
  <si>
    <t>20,5/64</t>
  </si>
  <si>
    <t>MSX-28 HR</t>
  </si>
  <si>
    <t>20,5/65</t>
  </si>
  <si>
    <r>
      <t>Мульти сплит-системы, серия</t>
    </r>
    <r>
      <rPr>
        <b/>
        <sz val="10"/>
        <color indexed="13"/>
        <rFont val="Tahoma"/>
        <family val="2"/>
      </rPr>
      <t xml:space="preserve"> Elite Plus</t>
    </r>
  </si>
  <si>
    <t>M2OA-18 HRN2 (9+9)</t>
  </si>
  <si>
    <t>M2OA-21 HRN2 (9+12)</t>
  </si>
  <si>
    <t>M3OA-27 HRN2 (9+9+9)</t>
  </si>
  <si>
    <t>M3OA-30 HRN2 (9+9+12)</t>
  </si>
  <si>
    <t>У.Е.</t>
  </si>
  <si>
    <r>
      <t>MUC-18 HR</t>
    </r>
    <r>
      <rPr>
        <b/>
        <sz val="8"/>
        <color indexed="10"/>
        <rFont val="Tahoma"/>
        <family val="2"/>
      </rPr>
      <t xml:space="preserve"> </t>
    </r>
  </si>
  <si>
    <r>
      <t>MUC-24 HR</t>
    </r>
    <r>
      <rPr>
        <b/>
        <sz val="8"/>
        <color indexed="10"/>
        <rFont val="Tahoma"/>
        <family val="2"/>
      </rPr>
      <t xml:space="preserve"> </t>
    </r>
  </si>
  <si>
    <r>
      <t>MUC-36 HR</t>
    </r>
    <r>
      <rPr>
        <b/>
        <sz val="8"/>
        <color indexed="10"/>
        <rFont val="Tahoma"/>
        <family val="2"/>
      </rPr>
      <t xml:space="preserve"> </t>
    </r>
  </si>
  <si>
    <r>
      <t>MUC-48 HR</t>
    </r>
    <r>
      <rPr>
        <b/>
        <sz val="8"/>
        <color indexed="10"/>
        <rFont val="Tahoma"/>
        <family val="2"/>
      </rPr>
      <t xml:space="preserve"> </t>
    </r>
  </si>
  <si>
    <r>
      <t>MUC-60 HR</t>
    </r>
    <r>
      <rPr>
        <b/>
        <sz val="8"/>
        <color indexed="10"/>
        <rFont val="Tahoma"/>
        <family val="2"/>
      </rPr>
      <t xml:space="preserve"> </t>
    </r>
  </si>
  <si>
    <r>
      <t>MCC-24 HR</t>
    </r>
    <r>
      <rPr>
        <b/>
        <sz val="8"/>
        <color indexed="10"/>
        <rFont val="Tahoma"/>
        <family val="2"/>
      </rPr>
      <t xml:space="preserve"> </t>
    </r>
  </si>
  <si>
    <r>
      <t>MCC-36 HR</t>
    </r>
    <r>
      <rPr>
        <b/>
        <sz val="8"/>
        <color indexed="10"/>
        <rFont val="Tahoma"/>
        <family val="2"/>
      </rPr>
      <t xml:space="preserve"> </t>
    </r>
  </si>
  <si>
    <r>
      <t>MCC-48 HR</t>
    </r>
    <r>
      <rPr>
        <b/>
        <sz val="8"/>
        <color indexed="10"/>
        <rFont val="Tahoma"/>
        <family val="2"/>
      </rPr>
      <t xml:space="preserve"> </t>
    </r>
  </si>
  <si>
    <r>
      <t>MFGA-24 AR</t>
    </r>
    <r>
      <rPr>
        <sz val="9"/>
        <color indexed="10"/>
        <rFont val="Tahoma"/>
        <family val="2"/>
      </rPr>
      <t xml:space="preserve"> </t>
    </r>
    <r>
      <rPr>
        <b/>
        <sz val="9"/>
        <color indexed="10"/>
        <rFont val="Tahoma"/>
        <family val="2"/>
      </rPr>
      <t>new</t>
    </r>
  </si>
  <si>
    <r>
      <t xml:space="preserve">MFGA-48 AR </t>
    </r>
    <r>
      <rPr>
        <b/>
        <sz val="9"/>
        <color indexed="10"/>
        <rFont val="Tahoma"/>
        <family val="2"/>
      </rPr>
      <t>new</t>
    </r>
  </si>
  <si>
    <r>
      <t xml:space="preserve">Кассетные сплит-системы 7-way </t>
    </r>
    <r>
      <rPr>
        <b/>
        <sz val="10"/>
        <color indexed="10"/>
        <rFont val="Tahoma"/>
        <family val="2"/>
      </rPr>
      <t>NEW</t>
    </r>
  </si>
  <si>
    <t xml:space="preserve">MCX-12 HRN2 </t>
  </si>
  <si>
    <t xml:space="preserve">MCX-18 HR     </t>
  </si>
  <si>
    <r>
      <t>MCX-24 HR</t>
    </r>
    <r>
      <rPr>
        <b/>
        <sz val="8"/>
        <color indexed="10"/>
        <rFont val="Tahoma"/>
        <family val="2"/>
      </rPr>
      <t xml:space="preserve"> </t>
    </r>
  </si>
  <si>
    <r>
      <t>MCX-36 HR</t>
    </r>
    <r>
      <rPr>
        <b/>
        <sz val="8"/>
        <color indexed="10"/>
        <rFont val="Tahoma"/>
        <family val="2"/>
      </rPr>
      <t xml:space="preserve"> </t>
    </r>
  </si>
  <si>
    <r>
      <t>MCX-48 HR</t>
    </r>
    <r>
      <rPr>
        <b/>
        <sz val="8"/>
        <color indexed="10"/>
        <rFont val="Tahoma"/>
        <family val="2"/>
      </rPr>
      <t xml:space="preserve"> </t>
    </r>
  </si>
  <si>
    <t>ЦЕНА  при покупке 5 шт, скидка 15%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</si>
</sst>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[$-419]d\ mmm\ yy;@"/>
    <numFmt numFmtId="173" formatCode="0.0"/>
    <numFmt numFmtId="174" formatCode="mmm/yyyy"/>
    <numFmt numFmtId="175" formatCode="[$-FC19]d\ mmmm\ yyyy\ &quot;г.&quot;"/>
    <numFmt numFmtId="176" formatCode="#,##0.0"/>
    <numFmt numFmtId="177" formatCode="0.000"/>
    <numFmt numFmtId="178" formatCode="0.0000"/>
    <numFmt numFmtId="179" formatCode="0.0%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73">
    <font>
      <sz val="10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8"/>
      <color indexed="18"/>
      <name val="Tahoma"/>
      <family val="2"/>
    </font>
    <font>
      <b/>
      <sz val="7.5"/>
      <name val="Tahoma"/>
      <family val="2"/>
    </font>
    <font>
      <b/>
      <vertAlign val="superscript"/>
      <sz val="7.5"/>
      <name val="Tahoma"/>
      <family val="2"/>
    </font>
    <font>
      <b/>
      <sz val="12"/>
      <color indexed="18"/>
      <name val="Tahoma"/>
      <family val="2"/>
    </font>
    <font>
      <sz val="7.5"/>
      <name val="Tahoma"/>
      <family val="2"/>
    </font>
    <font>
      <b/>
      <sz val="9"/>
      <name val="Tahoma"/>
      <family val="2"/>
    </font>
    <font>
      <u val="single"/>
      <sz val="10"/>
      <color indexed="12"/>
      <name val="Arial Cyr"/>
      <family val="0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b/>
      <sz val="8"/>
      <color indexed="9"/>
      <name val="Tahoma"/>
      <family val="2"/>
    </font>
    <font>
      <b/>
      <sz val="8"/>
      <color indexed="10"/>
      <name val="Tahoma"/>
      <family val="2"/>
    </font>
    <font>
      <b/>
      <u val="single"/>
      <sz val="14"/>
      <color indexed="40"/>
      <name val="Tahoma"/>
      <family val="2"/>
    </font>
    <font>
      <b/>
      <sz val="12"/>
      <color indexed="40"/>
      <name val="Tahoma"/>
      <family val="2"/>
    </font>
    <font>
      <b/>
      <u val="single"/>
      <sz val="8"/>
      <color indexed="40"/>
      <name val="Tahoma"/>
      <family val="2"/>
    </font>
    <font>
      <sz val="10"/>
      <color indexed="10"/>
      <name val="Tahoma"/>
      <family val="2"/>
    </font>
    <font>
      <sz val="8"/>
      <color indexed="10"/>
      <name val="Tahoma"/>
      <family val="2"/>
    </font>
    <font>
      <sz val="10"/>
      <name val="Courier New"/>
      <family val="3"/>
    </font>
    <font>
      <sz val="8"/>
      <name val="Courier New"/>
      <family val="3"/>
    </font>
    <font>
      <b/>
      <u val="single"/>
      <sz val="9"/>
      <color indexed="12"/>
      <name val="Tahoma"/>
      <family val="2"/>
    </font>
    <font>
      <b/>
      <sz val="9"/>
      <name val="Courier New"/>
      <family val="3"/>
    </font>
    <font>
      <b/>
      <sz val="10"/>
      <color indexed="13"/>
      <name val="Tahoma"/>
      <family val="2"/>
    </font>
    <font>
      <b/>
      <sz val="9"/>
      <color indexed="9"/>
      <name val="Tahoma"/>
      <family val="2"/>
    </font>
    <font>
      <sz val="9"/>
      <color indexed="10"/>
      <name val="Tahoma"/>
      <family val="2"/>
    </font>
    <font>
      <b/>
      <sz val="9"/>
      <color indexed="10"/>
      <name val="Tahoma"/>
      <family val="2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b/>
      <sz val="14"/>
      <color indexed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6" fillId="34" borderId="0" xfId="0" applyFont="1" applyFill="1" applyBorder="1" applyAlignment="1">
      <alignment horizontal="left" vertical="center"/>
    </xf>
    <xf numFmtId="3" fontId="16" fillId="34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1" fillId="33" borderId="12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14" fillId="34" borderId="12" xfId="0" applyFont="1" applyFill="1" applyBorder="1" applyAlignment="1">
      <alignment vertical="center"/>
    </xf>
    <xf numFmtId="0" fontId="15" fillId="34" borderId="0" xfId="0" applyFont="1" applyFill="1" applyBorder="1" applyAlignment="1">
      <alignment horizontal="left" vertical="center"/>
    </xf>
    <xf numFmtId="9" fontId="16" fillId="34" borderId="13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179" fontId="1" fillId="33" borderId="0" xfId="57" applyNumberFormat="1" applyFont="1" applyFill="1" applyAlignment="1">
      <alignment/>
    </xf>
    <xf numFmtId="3" fontId="1" fillId="33" borderId="0" xfId="0" applyNumberFormat="1" applyFont="1" applyFill="1" applyAlignment="1">
      <alignment/>
    </xf>
    <xf numFmtId="14" fontId="20" fillId="33" borderId="14" xfId="0" applyNumberFormat="1" applyFont="1" applyFill="1" applyBorder="1" applyAlignment="1">
      <alignment horizontal="center" vertical="center" wrapText="1"/>
    </xf>
    <xf numFmtId="9" fontId="1" fillId="33" borderId="0" xfId="57" applyFont="1" applyFill="1" applyAlignment="1">
      <alignment/>
    </xf>
    <xf numFmtId="173" fontId="1" fillId="33" borderId="0" xfId="0" applyNumberFormat="1" applyFont="1" applyFill="1" applyAlignment="1">
      <alignment/>
    </xf>
    <xf numFmtId="0" fontId="21" fillId="33" borderId="0" xfId="0" applyFont="1" applyFill="1" applyBorder="1" applyAlignment="1">
      <alignment vertical="center"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/>
    </xf>
    <xf numFmtId="179" fontId="21" fillId="33" borderId="0" xfId="57" applyNumberFormat="1" applyFont="1" applyFill="1" applyAlignment="1">
      <alignment/>
    </xf>
    <xf numFmtId="0" fontId="12" fillId="33" borderId="0" xfId="0" applyFont="1" applyFill="1" applyBorder="1" applyAlignment="1">
      <alignment horizontal="left" vertical="center"/>
    </xf>
    <xf numFmtId="2" fontId="23" fillId="33" borderId="0" xfId="0" applyNumberFormat="1" applyFont="1" applyFill="1" applyBorder="1" applyAlignment="1">
      <alignment vertical="center"/>
    </xf>
    <xf numFmtId="0" fontId="23" fillId="33" borderId="0" xfId="0" applyFont="1" applyFill="1" applyBorder="1" applyAlignment="1">
      <alignment vertical="center"/>
    </xf>
    <xf numFmtId="2" fontId="24" fillId="33" borderId="0" xfId="0" applyNumberFormat="1" applyFont="1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25" fillId="33" borderId="0" xfId="42" applyFont="1" applyFill="1" applyAlignment="1" applyProtection="1">
      <alignment horizontal="left"/>
      <protection/>
    </xf>
    <xf numFmtId="0" fontId="26" fillId="33" borderId="0" xfId="0" applyFont="1" applyFill="1" applyBorder="1" applyAlignment="1">
      <alignment horizontal="left" vertical="center"/>
    </xf>
    <xf numFmtId="0" fontId="13" fillId="33" borderId="0" xfId="42" applyFill="1" applyBorder="1" applyAlignment="1" applyProtection="1">
      <alignment horizontal="left" vertical="center"/>
      <protection/>
    </xf>
    <xf numFmtId="0" fontId="24" fillId="33" borderId="0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/>
    </xf>
    <xf numFmtId="0" fontId="0" fillId="35" borderId="0" xfId="0" applyFill="1" applyAlignment="1">
      <alignment/>
    </xf>
    <xf numFmtId="0" fontId="23" fillId="33" borderId="0" xfId="0" applyFont="1" applyFill="1" applyBorder="1" applyAlignment="1">
      <alignment horizontal="right" vertical="center"/>
    </xf>
    <xf numFmtId="0" fontId="1" fillId="35" borderId="16" xfId="0" applyFont="1" applyFill="1" applyBorder="1" applyAlignment="1">
      <alignment vertical="center"/>
    </xf>
    <xf numFmtId="0" fontId="1" fillId="35" borderId="17" xfId="0" applyFont="1" applyFill="1" applyBorder="1" applyAlignment="1">
      <alignment vertical="center"/>
    </xf>
    <xf numFmtId="2" fontId="1" fillId="35" borderId="17" xfId="0" applyNumberFormat="1" applyFont="1" applyFill="1" applyBorder="1" applyAlignment="1">
      <alignment vertical="center"/>
    </xf>
    <xf numFmtId="0" fontId="12" fillId="35" borderId="17" xfId="0" applyFont="1" applyFill="1" applyBorder="1" applyAlignment="1">
      <alignment horizontal="left" vertical="center"/>
    </xf>
    <xf numFmtId="0" fontId="5" fillId="35" borderId="17" xfId="0" applyNumberFormat="1" applyFont="1" applyFill="1" applyBorder="1" applyAlignment="1">
      <alignment horizontal="right" vertical="center"/>
    </xf>
    <xf numFmtId="0" fontId="1" fillId="35" borderId="18" xfId="0" applyFont="1" applyFill="1" applyBorder="1" applyAlignment="1">
      <alignment vertical="center"/>
    </xf>
    <xf numFmtId="0" fontId="1" fillId="35" borderId="12" xfId="0" applyFont="1" applyFill="1" applyBorder="1" applyAlignment="1">
      <alignment vertical="center"/>
    </xf>
    <xf numFmtId="0" fontId="1" fillId="35" borderId="0" xfId="0" applyFont="1" applyFill="1" applyBorder="1" applyAlignment="1">
      <alignment vertical="center"/>
    </xf>
    <xf numFmtId="0" fontId="5" fillId="35" borderId="0" xfId="0" applyFont="1" applyFill="1" applyBorder="1" applyAlignment="1">
      <alignment vertical="center"/>
    </xf>
    <xf numFmtId="0" fontId="1" fillId="35" borderId="13" xfId="0" applyFont="1" applyFill="1" applyBorder="1" applyAlignment="1">
      <alignment vertical="center"/>
    </xf>
    <xf numFmtId="0" fontId="1" fillId="35" borderId="0" xfId="0" applyFont="1" applyFill="1" applyBorder="1" applyAlignment="1">
      <alignment horizontal="right" vertical="center"/>
    </xf>
    <xf numFmtId="0" fontId="11" fillId="35" borderId="13" xfId="0" applyFont="1" applyFill="1" applyBorder="1" applyAlignment="1">
      <alignment horizontal="right" vertical="center"/>
    </xf>
    <xf numFmtId="0" fontId="1" fillId="35" borderId="12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18" fillId="35" borderId="13" xfId="0" applyFont="1" applyFill="1" applyBorder="1" applyAlignment="1">
      <alignment horizontal="right"/>
    </xf>
    <xf numFmtId="0" fontId="7" fillId="35" borderId="13" xfId="0" applyFont="1" applyFill="1" applyBorder="1" applyAlignment="1">
      <alignment/>
    </xf>
    <xf numFmtId="0" fontId="10" fillId="35" borderId="19" xfId="0" applyFont="1" applyFill="1" applyBorder="1" applyAlignment="1">
      <alignment horizontal="right" vertical="center"/>
    </xf>
    <xf numFmtId="0" fontId="19" fillId="35" borderId="20" xfId="0" applyFont="1" applyFill="1" applyBorder="1" applyAlignment="1">
      <alignment horizontal="right" vertical="center"/>
    </xf>
    <xf numFmtId="0" fontId="1" fillId="35" borderId="21" xfId="0" applyFont="1" applyFill="1" applyBorder="1" applyAlignment="1">
      <alignment/>
    </xf>
    <xf numFmtId="0" fontId="1" fillId="35" borderId="19" xfId="0" applyFont="1" applyFill="1" applyBorder="1" applyAlignment="1">
      <alignment/>
    </xf>
    <xf numFmtId="0" fontId="71" fillId="35" borderId="10" xfId="0" applyFont="1" applyFill="1" applyBorder="1" applyAlignment="1">
      <alignment vertical="center"/>
    </xf>
    <xf numFmtId="0" fontId="72" fillId="35" borderId="10" xfId="0" applyFont="1" applyFill="1" applyBorder="1" applyAlignment="1">
      <alignment horizontal="center" vertical="center"/>
    </xf>
    <xf numFmtId="173" fontId="72" fillId="35" borderId="10" xfId="0" applyNumberFormat="1" applyFont="1" applyFill="1" applyBorder="1" applyAlignment="1">
      <alignment horizontal="center" vertical="center"/>
    </xf>
    <xf numFmtId="3" fontId="14" fillId="34" borderId="10" xfId="0" applyNumberFormat="1" applyFont="1" applyFill="1" applyBorder="1" applyAlignment="1">
      <alignment horizontal="center" vertical="center"/>
    </xf>
    <xf numFmtId="9" fontId="14" fillId="34" borderId="13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2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2" fontId="5" fillId="0" borderId="22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left" vertical="center"/>
    </xf>
    <xf numFmtId="3" fontId="14" fillId="34" borderId="10" xfId="0" applyNumberFormat="1" applyFont="1" applyFill="1" applyBorder="1" applyAlignment="1">
      <alignment horizontal="center" vertical="center" wrapText="1"/>
    </xf>
    <xf numFmtId="3" fontId="14" fillId="34" borderId="15" xfId="0" applyNumberFormat="1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3" fontId="28" fillId="34" borderId="10" xfId="0" applyNumberFormat="1" applyFont="1" applyFill="1" applyBorder="1" applyAlignment="1">
      <alignment horizontal="center" vertical="center"/>
    </xf>
    <xf numFmtId="3" fontId="28" fillId="34" borderId="22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0" fontId="16" fillId="34" borderId="23" xfId="0" applyFont="1" applyFill="1" applyBorder="1" applyAlignment="1">
      <alignment horizontal="left" vertical="center"/>
    </xf>
    <xf numFmtId="3" fontId="14" fillId="34" borderId="24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left" vertical="center"/>
    </xf>
    <xf numFmtId="0" fontId="12" fillId="35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25" fillId="35" borderId="0" xfId="42" applyFont="1" applyFill="1" applyAlignment="1" applyProtection="1">
      <alignment horizontal="right"/>
      <protection/>
    </xf>
    <xf numFmtId="0" fontId="0" fillId="35" borderId="0" xfId="0" applyFill="1" applyAlignment="1">
      <alignment/>
    </xf>
    <xf numFmtId="0" fontId="0" fillId="35" borderId="0" xfId="0" applyFill="1" applyAlignment="1">
      <alignment horizontal="left" vertical="center"/>
    </xf>
    <xf numFmtId="0" fontId="12" fillId="35" borderId="0" xfId="0" applyFont="1" applyFill="1" applyBorder="1" applyAlignment="1">
      <alignment horizontal="right" vertical="center"/>
    </xf>
    <xf numFmtId="0" fontId="25" fillId="35" borderId="0" xfId="42" applyFont="1" applyFill="1" applyAlignment="1" applyProtection="1">
      <alignment horizontal="left"/>
      <protection/>
    </xf>
    <xf numFmtId="0" fontId="2" fillId="35" borderId="0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5" fillId="0" borderId="11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0" fillId="0" borderId="0" xfId="0" applyAlignment="1">
      <alignment/>
    </xf>
    <xf numFmtId="0" fontId="0" fillId="35" borderId="0" xfId="0" applyFill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jpeg" /><Relationship Id="rId14" Type="http://schemas.openxmlformats.org/officeDocument/2006/relationships/image" Target="../media/image1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1533525</xdr:colOff>
      <xdr:row>27</xdr:row>
      <xdr:rowOff>142875</xdr:rowOff>
    </xdr:from>
    <xdr:to>
      <xdr:col>1</xdr:col>
      <xdr:colOff>1838325</xdr:colOff>
      <xdr:row>30</xdr:row>
      <xdr:rowOff>38100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5076825"/>
          <a:ext cx="304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51</xdr:row>
      <xdr:rowOff>47625</xdr:rowOff>
    </xdr:from>
    <xdr:to>
      <xdr:col>1</xdr:col>
      <xdr:colOff>1733550</xdr:colOff>
      <xdr:row>54</xdr:row>
      <xdr:rowOff>19050</xdr:rowOff>
    </xdr:to>
    <xdr:pic>
      <xdr:nvPicPr>
        <xdr:cNvPr id="2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9629775"/>
          <a:ext cx="1571625" cy="542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257175</xdr:colOff>
      <xdr:row>43</xdr:row>
      <xdr:rowOff>133350</xdr:rowOff>
    </xdr:from>
    <xdr:to>
      <xdr:col>1</xdr:col>
      <xdr:colOff>600075</xdr:colOff>
      <xdr:row>48</xdr:row>
      <xdr:rowOff>38100</xdr:rowOff>
    </xdr:to>
    <xdr:pic>
      <xdr:nvPicPr>
        <xdr:cNvPr id="3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" y="8058150"/>
          <a:ext cx="342900" cy="952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638175</xdr:colOff>
      <xdr:row>44</xdr:row>
      <xdr:rowOff>0</xdr:rowOff>
    </xdr:from>
    <xdr:to>
      <xdr:col>1</xdr:col>
      <xdr:colOff>1114425</xdr:colOff>
      <xdr:row>48</xdr:row>
      <xdr:rowOff>85725</xdr:rowOff>
    </xdr:to>
    <xdr:pic>
      <xdr:nvPicPr>
        <xdr:cNvPr id="4" name="Picture 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4400" y="8134350"/>
          <a:ext cx="476250" cy="923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333375</xdr:colOff>
      <xdr:row>62</xdr:row>
      <xdr:rowOff>9525</xdr:rowOff>
    </xdr:from>
    <xdr:to>
      <xdr:col>1</xdr:col>
      <xdr:colOff>1562100</xdr:colOff>
      <xdr:row>65</xdr:row>
      <xdr:rowOff>180975</xdr:rowOff>
    </xdr:to>
    <xdr:pic>
      <xdr:nvPicPr>
        <xdr:cNvPr id="5" name="Picture 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11725275"/>
          <a:ext cx="1228725" cy="762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466725</xdr:colOff>
      <xdr:row>55</xdr:row>
      <xdr:rowOff>47625</xdr:rowOff>
    </xdr:from>
    <xdr:to>
      <xdr:col>1</xdr:col>
      <xdr:colOff>1485900</xdr:colOff>
      <xdr:row>58</xdr:row>
      <xdr:rowOff>47625</xdr:rowOff>
    </xdr:to>
    <xdr:pic>
      <xdr:nvPicPr>
        <xdr:cNvPr id="6" name="Picture 3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2950" y="10391775"/>
          <a:ext cx="1019175" cy="590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304800</xdr:colOff>
      <xdr:row>77</xdr:row>
      <xdr:rowOff>0</xdr:rowOff>
    </xdr:from>
    <xdr:to>
      <xdr:col>1</xdr:col>
      <xdr:colOff>1790700</xdr:colOff>
      <xdr:row>79</xdr:row>
      <xdr:rowOff>171450</xdr:rowOff>
    </xdr:to>
    <xdr:pic>
      <xdr:nvPicPr>
        <xdr:cNvPr id="7" name="Picture 3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1025" y="14649450"/>
          <a:ext cx="1485900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381000</xdr:colOff>
      <xdr:row>72</xdr:row>
      <xdr:rowOff>19050</xdr:rowOff>
    </xdr:from>
    <xdr:to>
      <xdr:col>1</xdr:col>
      <xdr:colOff>1628775</xdr:colOff>
      <xdr:row>75</xdr:row>
      <xdr:rowOff>104775</xdr:rowOff>
    </xdr:to>
    <xdr:pic>
      <xdr:nvPicPr>
        <xdr:cNvPr id="8" name="Picture 3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7225" y="13696950"/>
          <a:ext cx="1247775" cy="657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447675</xdr:colOff>
      <xdr:row>68</xdr:row>
      <xdr:rowOff>9525</xdr:rowOff>
    </xdr:from>
    <xdr:to>
      <xdr:col>1</xdr:col>
      <xdr:colOff>1790700</xdr:colOff>
      <xdr:row>70</xdr:row>
      <xdr:rowOff>161925</xdr:rowOff>
    </xdr:to>
    <xdr:pic>
      <xdr:nvPicPr>
        <xdr:cNvPr id="9" name="Picture 3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23900" y="12887325"/>
          <a:ext cx="134302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95250</xdr:colOff>
      <xdr:row>24</xdr:row>
      <xdr:rowOff>180975</xdr:rowOff>
    </xdr:from>
    <xdr:to>
      <xdr:col>1</xdr:col>
      <xdr:colOff>1752600</xdr:colOff>
      <xdr:row>27</xdr:row>
      <xdr:rowOff>114300</xdr:rowOff>
    </xdr:to>
    <xdr:pic>
      <xdr:nvPicPr>
        <xdr:cNvPr id="10" name="Picture 4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71475" y="4505325"/>
          <a:ext cx="1647825" cy="542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1085850</xdr:colOff>
      <xdr:row>44</xdr:row>
      <xdr:rowOff>28575</xdr:rowOff>
    </xdr:from>
    <xdr:to>
      <xdr:col>1</xdr:col>
      <xdr:colOff>1914525</xdr:colOff>
      <xdr:row>49</xdr:row>
      <xdr:rowOff>0</xdr:rowOff>
    </xdr:to>
    <xdr:pic>
      <xdr:nvPicPr>
        <xdr:cNvPr id="11" name="Picture 4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62075" y="8162925"/>
          <a:ext cx="828675" cy="1019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114300</xdr:colOff>
      <xdr:row>18</xdr:row>
      <xdr:rowOff>28575</xdr:rowOff>
    </xdr:from>
    <xdr:to>
      <xdr:col>1</xdr:col>
      <xdr:colOff>1809750</xdr:colOff>
      <xdr:row>20</xdr:row>
      <xdr:rowOff>142875</xdr:rowOff>
    </xdr:to>
    <xdr:pic>
      <xdr:nvPicPr>
        <xdr:cNvPr id="12" name="Picture 4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90525" y="3190875"/>
          <a:ext cx="1685925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161925</xdr:colOff>
      <xdr:row>8</xdr:row>
      <xdr:rowOff>171450</xdr:rowOff>
    </xdr:from>
    <xdr:to>
      <xdr:col>1</xdr:col>
      <xdr:colOff>1781175</xdr:colOff>
      <xdr:row>8</xdr:row>
      <xdr:rowOff>171450</xdr:rowOff>
    </xdr:to>
    <xdr:sp>
      <xdr:nvSpPr>
        <xdr:cNvPr id="13" name="Text Box 50"/>
        <xdr:cNvSpPr txBox="1">
          <a:spLocks noChangeArrowheads="1"/>
        </xdr:cNvSpPr>
      </xdr:nvSpPr>
      <xdr:spPr>
        <a:xfrm>
          <a:off x="438150" y="1409700"/>
          <a:ext cx="1619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www.midea.ru</a:t>
          </a:r>
        </a:p>
      </xdr:txBody>
    </xdr:sp>
    <xdr:clientData/>
  </xdr:twoCellAnchor>
  <xdr:twoCellAnchor>
    <xdr:from>
      <xdr:col>1</xdr:col>
      <xdr:colOff>1419225</xdr:colOff>
      <xdr:row>20</xdr:row>
      <xdr:rowOff>171450</xdr:rowOff>
    </xdr:from>
    <xdr:to>
      <xdr:col>1</xdr:col>
      <xdr:colOff>1724025</xdr:colOff>
      <xdr:row>23</xdr:row>
      <xdr:rowOff>95250</xdr:rowOff>
    </xdr:to>
    <xdr:pic>
      <xdr:nvPicPr>
        <xdr:cNvPr id="14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3733800"/>
          <a:ext cx="3048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685800</xdr:colOff>
      <xdr:row>1</xdr:row>
      <xdr:rowOff>85725</xdr:rowOff>
    </xdr:from>
    <xdr:to>
      <xdr:col>9</xdr:col>
      <xdr:colOff>323850</xdr:colOff>
      <xdr:row>6</xdr:row>
      <xdr:rowOff>104775</xdr:rowOff>
    </xdr:to>
    <xdr:pic>
      <xdr:nvPicPr>
        <xdr:cNvPr id="15" name="Picture 1" descr="Midea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267575" y="238125"/>
          <a:ext cx="2705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11</xdr:row>
      <xdr:rowOff>19050</xdr:rowOff>
    </xdr:from>
    <xdr:to>
      <xdr:col>1</xdr:col>
      <xdr:colOff>1828800</xdr:colOff>
      <xdr:row>14</xdr:row>
      <xdr:rowOff>0</xdr:rowOff>
    </xdr:to>
    <xdr:pic>
      <xdr:nvPicPr>
        <xdr:cNvPr id="16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28625" y="1847850"/>
          <a:ext cx="1666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1485900</xdr:colOff>
      <xdr:row>14</xdr:row>
      <xdr:rowOff>85725</xdr:rowOff>
    </xdr:from>
    <xdr:to>
      <xdr:col>1</xdr:col>
      <xdr:colOff>1790700</xdr:colOff>
      <xdr:row>17</xdr:row>
      <xdr:rowOff>9525</xdr:rowOff>
    </xdr:to>
    <xdr:pic>
      <xdr:nvPicPr>
        <xdr:cNvPr id="1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486025"/>
          <a:ext cx="3048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4"/>
  <sheetViews>
    <sheetView tabSelected="1" zoomScalePageLayoutView="0" workbookViewId="0" topLeftCell="A1">
      <selection activeCell="F14" sqref="F14"/>
    </sheetView>
  </sheetViews>
  <sheetFormatPr defaultColWidth="9.00390625" defaultRowHeight="12.75"/>
  <cols>
    <col min="1" max="1" width="3.625" style="1" customWidth="1"/>
    <col min="2" max="2" width="25.375" style="14" customWidth="1"/>
    <col min="3" max="3" width="22.75390625" style="14" customWidth="1"/>
    <col min="4" max="5" width="11.75390625" style="14" customWidth="1"/>
    <col min="6" max="6" width="11.125" style="14" customWidth="1"/>
    <col min="7" max="7" width="20.75390625" style="14" customWidth="1"/>
    <col min="8" max="8" width="8.75390625" style="14" customWidth="1"/>
    <col min="9" max="9" width="10.75390625" style="19" customWidth="1"/>
    <col min="10" max="10" width="13.25390625" style="15" customWidth="1"/>
    <col min="11" max="13" width="9.125" style="1" customWidth="1"/>
    <col min="14" max="14" width="9.125" style="37" customWidth="1"/>
    <col min="15" max="24" width="9.125" style="1" customWidth="1"/>
    <col min="25" max="16384" width="9.125" style="14" customWidth="1"/>
  </cols>
  <sheetData>
    <row r="1" spans="1:24" s="21" customFormat="1" ht="12" customHeight="1">
      <c r="A1" s="2"/>
      <c r="B1" s="52"/>
      <c r="C1" s="53"/>
      <c r="D1" s="53"/>
      <c r="E1" s="53"/>
      <c r="F1" s="54"/>
      <c r="G1" s="53"/>
      <c r="H1" s="55"/>
      <c r="I1" s="56"/>
      <c r="J1" s="57"/>
      <c r="K1" s="2"/>
      <c r="L1" s="2"/>
      <c r="M1" s="2"/>
      <c r="N1" s="36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s="21" customFormat="1" ht="12" customHeight="1">
      <c r="A2" s="2"/>
      <c r="B2" s="58"/>
      <c r="C2" s="59"/>
      <c r="D2" s="103"/>
      <c r="E2" s="104"/>
      <c r="F2" s="104"/>
      <c r="G2" s="104"/>
      <c r="H2" s="102"/>
      <c r="I2" s="59"/>
      <c r="J2" s="61"/>
      <c r="K2" s="2"/>
      <c r="L2" s="2"/>
      <c r="M2" s="2"/>
      <c r="N2" s="36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21" customFormat="1" ht="12" customHeight="1">
      <c r="A3" s="2"/>
      <c r="B3" s="58"/>
      <c r="C3" s="59"/>
      <c r="D3" s="103"/>
      <c r="E3" s="104"/>
      <c r="F3" s="104"/>
      <c r="G3" s="60"/>
      <c r="H3" s="102"/>
      <c r="I3" s="59"/>
      <c r="J3" s="61"/>
      <c r="K3" s="2"/>
      <c r="L3" s="2"/>
      <c r="M3" s="2"/>
      <c r="N3" s="36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s="21" customFormat="1" ht="12" customHeight="1">
      <c r="A4" s="2"/>
      <c r="B4" s="58"/>
      <c r="C4" s="59"/>
      <c r="D4" s="103"/>
      <c r="E4" s="104"/>
      <c r="F4" s="104"/>
      <c r="G4" s="60"/>
      <c r="H4" s="110"/>
      <c r="I4" s="110"/>
      <c r="J4" s="61"/>
      <c r="K4" s="2"/>
      <c r="L4" s="2"/>
      <c r="M4" s="2"/>
      <c r="N4" s="36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21" customFormat="1" ht="12" customHeight="1">
      <c r="A5" s="2"/>
      <c r="B5" s="58"/>
      <c r="C5" s="62"/>
      <c r="D5" s="103"/>
      <c r="E5" s="104"/>
      <c r="F5" s="50"/>
      <c r="G5" s="103"/>
      <c r="H5" s="104"/>
      <c r="I5" s="104"/>
      <c r="J5" s="61"/>
      <c r="K5" s="2"/>
      <c r="L5" s="2"/>
      <c r="M5" s="2"/>
      <c r="N5" s="36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s="21" customFormat="1" ht="11.25" customHeight="1">
      <c r="A6" s="2"/>
      <c r="B6" s="58"/>
      <c r="C6" s="62"/>
      <c r="D6" s="109"/>
      <c r="E6" s="104"/>
      <c r="F6" s="50"/>
      <c r="G6" s="108"/>
      <c r="H6" s="104"/>
      <c r="I6" s="50"/>
      <c r="J6" s="63"/>
      <c r="K6" s="2"/>
      <c r="L6" s="2"/>
      <c r="M6" s="2"/>
      <c r="N6" s="36"/>
      <c r="O6" s="2"/>
      <c r="P6" s="2"/>
      <c r="Q6" s="2"/>
      <c r="R6" s="2"/>
      <c r="S6" s="2"/>
      <c r="T6" s="2"/>
      <c r="U6" s="2"/>
      <c r="V6" s="2"/>
      <c r="W6" s="2"/>
      <c r="X6" s="2"/>
    </row>
    <row r="7" spans="2:10" ht="26.25" customHeight="1">
      <c r="B7" s="64"/>
      <c r="C7" s="65"/>
      <c r="D7" s="108"/>
      <c r="E7" s="104"/>
      <c r="F7" s="50"/>
      <c r="G7" s="108"/>
      <c r="H7" s="104"/>
      <c r="I7" s="50"/>
      <c r="J7" s="66"/>
    </row>
    <row r="8" spans="2:10" ht="13.5" customHeight="1">
      <c r="B8" s="64"/>
      <c r="C8" s="71"/>
      <c r="D8" s="108"/>
      <c r="E8" s="104"/>
      <c r="F8" s="50"/>
      <c r="G8" s="108"/>
      <c r="H8" s="104"/>
      <c r="I8" s="50"/>
      <c r="J8" s="67"/>
    </row>
    <row r="9" spans="2:10" ht="13.5" customHeight="1" hidden="1">
      <c r="B9" s="70"/>
      <c r="C9" s="68"/>
      <c r="D9" s="105"/>
      <c r="E9" s="106"/>
      <c r="F9" s="50"/>
      <c r="G9" s="105"/>
      <c r="H9" s="106"/>
      <c r="I9" s="50"/>
      <c r="J9" s="69"/>
    </row>
    <row r="10" spans="1:24" s="15" customFormat="1" ht="15" customHeight="1">
      <c r="A10" s="24"/>
      <c r="B10" s="33" t="s">
        <v>99</v>
      </c>
      <c r="C10" s="117" t="s">
        <v>0</v>
      </c>
      <c r="D10" s="119" t="s">
        <v>1</v>
      </c>
      <c r="E10" s="120"/>
      <c r="F10" s="121" t="s">
        <v>29</v>
      </c>
      <c r="G10" s="123" t="s">
        <v>6</v>
      </c>
      <c r="H10" s="124" t="s">
        <v>2</v>
      </c>
      <c r="I10" s="126" t="s">
        <v>3</v>
      </c>
      <c r="J10" s="127" t="s">
        <v>153</v>
      </c>
      <c r="K10" s="24"/>
      <c r="L10" s="24"/>
      <c r="M10" s="24"/>
      <c r="N10" s="38"/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s="15" customFormat="1" ht="18" customHeight="1">
      <c r="A11" s="24"/>
      <c r="B11" s="26"/>
      <c r="C11" s="118"/>
      <c r="D11" s="16" t="s">
        <v>4</v>
      </c>
      <c r="E11" s="17" t="s">
        <v>5</v>
      </c>
      <c r="F11" s="122"/>
      <c r="G11" s="123"/>
      <c r="H11" s="125"/>
      <c r="I11" s="126"/>
      <c r="J11" s="127"/>
      <c r="K11" s="24"/>
      <c r="L11" s="24"/>
      <c r="M11" s="24"/>
      <c r="N11" s="38"/>
      <c r="O11" s="24"/>
      <c r="P11" s="24"/>
      <c r="Q11" s="24"/>
      <c r="R11" s="24"/>
      <c r="S11" s="24"/>
      <c r="T11" s="24"/>
      <c r="U11" s="24"/>
      <c r="V11" s="24"/>
      <c r="W11" s="24"/>
      <c r="X11" s="24"/>
    </row>
    <row r="12" spans="1:24" s="15" customFormat="1" ht="15" customHeight="1">
      <c r="A12" s="24"/>
      <c r="B12" s="26"/>
      <c r="C12" s="27" t="s">
        <v>114</v>
      </c>
      <c r="D12" s="28"/>
      <c r="E12" s="28"/>
      <c r="F12" s="28"/>
      <c r="G12" s="28"/>
      <c r="H12" s="28"/>
      <c r="I12" s="94" t="s">
        <v>136</v>
      </c>
      <c r="J12" s="76"/>
      <c r="K12" s="24"/>
      <c r="L12" s="24"/>
      <c r="M12" s="24"/>
      <c r="N12" s="38"/>
      <c r="O12" s="24"/>
      <c r="P12" s="24"/>
      <c r="Q12" s="24"/>
      <c r="R12" s="24"/>
      <c r="S12" s="24"/>
      <c r="T12" s="24"/>
      <c r="U12" s="24"/>
      <c r="V12" s="24"/>
      <c r="W12" s="24"/>
      <c r="X12" s="24"/>
    </row>
    <row r="13" spans="1:24" s="15" customFormat="1" ht="15" customHeight="1">
      <c r="A13" s="24"/>
      <c r="B13" s="26"/>
      <c r="C13" s="3" t="s">
        <v>115</v>
      </c>
      <c r="D13" s="4">
        <v>2.1</v>
      </c>
      <c r="E13" s="4">
        <v>2.3</v>
      </c>
      <c r="F13" s="5">
        <v>400</v>
      </c>
      <c r="G13" s="5" t="s">
        <v>116</v>
      </c>
      <c r="H13" s="7" t="s">
        <v>117</v>
      </c>
      <c r="I13" s="75">
        <v>535</v>
      </c>
      <c r="J13" s="11">
        <f>I13+I13*$J$12</f>
        <v>535</v>
      </c>
      <c r="K13" s="24"/>
      <c r="L13" s="24"/>
      <c r="M13" s="24"/>
      <c r="N13" s="38"/>
      <c r="O13" s="24"/>
      <c r="P13" s="24"/>
      <c r="Q13" s="24"/>
      <c r="R13" s="24"/>
      <c r="S13" s="24"/>
      <c r="T13" s="24"/>
      <c r="U13" s="24"/>
      <c r="V13" s="24"/>
      <c r="W13" s="24"/>
      <c r="X13" s="24"/>
    </row>
    <row r="14" spans="1:24" s="15" customFormat="1" ht="15" customHeight="1">
      <c r="A14" s="24"/>
      <c r="B14" s="26"/>
      <c r="C14" s="3" t="s">
        <v>118</v>
      </c>
      <c r="D14" s="4">
        <v>2.6</v>
      </c>
      <c r="E14" s="4">
        <v>2.9</v>
      </c>
      <c r="F14" s="5">
        <v>480</v>
      </c>
      <c r="G14" s="5" t="s">
        <v>116</v>
      </c>
      <c r="H14" s="7" t="s">
        <v>119</v>
      </c>
      <c r="I14" s="75">
        <v>570</v>
      </c>
      <c r="J14" s="11">
        <f>I14+I14*$J$12</f>
        <v>570</v>
      </c>
      <c r="K14" s="24"/>
      <c r="L14" s="24"/>
      <c r="M14" s="24"/>
      <c r="N14" s="38"/>
      <c r="O14" s="24"/>
      <c r="P14" s="24"/>
      <c r="Q14" s="24"/>
      <c r="R14" s="24"/>
      <c r="S14" s="24"/>
      <c r="T14" s="24"/>
      <c r="U14" s="24"/>
      <c r="V14" s="24"/>
      <c r="W14" s="24"/>
      <c r="X14" s="24"/>
    </row>
    <row r="15" spans="1:24" s="15" customFormat="1" ht="15" customHeight="1">
      <c r="A15" s="24"/>
      <c r="B15" s="26"/>
      <c r="C15" s="3" t="s">
        <v>120</v>
      </c>
      <c r="D15" s="4">
        <v>3.5</v>
      </c>
      <c r="E15" s="4">
        <v>3.8</v>
      </c>
      <c r="F15" s="5">
        <v>630</v>
      </c>
      <c r="G15" s="5" t="s">
        <v>121</v>
      </c>
      <c r="H15" s="7" t="s">
        <v>122</v>
      </c>
      <c r="I15" s="75">
        <v>685</v>
      </c>
      <c r="J15" s="11">
        <f>I15+I15*$J$12</f>
        <v>685</v>
      </c>
      <c r="K15" s="24"/>
      <c r="L15" s="24"/>
      <c r="M15" s="24"/>
      <c r="N15" s="38"/>
      <c r="O15" s="24"/>
      <c r="P15" s="24"/>
      <c r="Q15" s="24"/>
      <c r="R15" s="24"/>
      <c r="S15" s="24"/>
      <c r="T15" s="24"/>
      <c r="U15" s="24"/>
      <c r="V15" s="24"/>
      <c r="W15" s="24"/>
      <c r="X15" s="24"/>
    </row>
    <row r="16" spans="1:24" s="15" customFormat="1" ht="15" customHeight="1">
      <c r="A16" s="24"/>
      <c r="B16" s="26"/>
      <c r="C16" s="3" t="s">
        <v>123</v>
      </c>
      <c r="D16" s="4">
        <v>5.3</v>
      </c>
      <c r="E16" s="4">
        <v>5.9</v>
      </c>
      <c r="F16" s="5">
        <v>800</v>
      </c>
      <c r="G16" s="5" t="s">
        <v>124</v>
      </c>
      <c r="H16" s="7" t="s">
        <v>125</v>
      </c>
      <c r="I16" s="75">
        <v>975</v>
      </c>
      <c r="J16" s="11">
        <f>I16/100*85</f>
        <v>828.75</v>
      </c>
      <c r="K16" s="24"/>
      <c r="L16" s="24"/>
      <c r="M16" s="24"/>
      <c r="N16" s="38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1:24" s="15" customFormat="1" ht="15" customHeight="1">
      <c r="A17" s="24"/>
      <c r="B17" s="26"/>
      <c r="C17" s="3" t="s">
        <v>126</v>
      </c>
      <c r="D17" s="4">
        <v>7</v>
      </c>
      <c r="E17" s="4">
        <v>8</v>
      </c>
      <c r="F17" s="5">
        <v>1000</v>
      </c>
      <c r="G17" s="5" t="s">
        <v>127</v>
      </c>
      <c r="H17" s="7" t="s">
        <v>128</v>
      </c>
      <c r="I17" s="75">
        <v>1425</v>
      </c>
      <c r="J17" s="11">
        <f>I17/100*85</f>
        <v>1211.25</v>
      </c>
      <c r="K17" s="24"/>
      <c r="L17" s="24"/>
      <c r="M17" s="24"/>
      <c r="N17" s="38"/>
      <c r="O17" s="24"/>
      <c r="P17" s="24"/>
      <c r="Q17" s="24"/>
      <c r="R17" s="24"/>
      <c r="S17" s="24"/>
      <c r="T17" s="24"/>
      <c r="U17" s="24"/>
      <c r="V17" s="24"/>
      <c r="W17" s="24"/>
      <c r="X17" s="24"/>
    </row>
    <row r="18" spans="1:24" s="15" customFormat="1" ht="15" customHeight="1">
      <c r="A18" s="24"/>
      <c r="B18" s="26"/>
      <c r="C18" s="3" t="s">
        <v>129</v>
      </c>
      <c r="D18" s="4">
        <v>8</v>
      </c>
      <c r="E18" s="4">
        <v>9</v>
      </c>
      <c r="F18" s="5">
        <v>1200</v>
      </c>
      <c r="G18" s="5" t="s">
        <v>127</v>
      </c>
      <c r="H18" s="7" t="s">
        <v>130</v>
      </c>
      <c r="I18" s="75">
        <v>1600</v>
      </c>
      <c r="J18" s="11">
        <f>I18/100*85</f>
        <v>1360</v>
      </c>
      <c r="K18" s="24"/>
      <c r="L18" s="24"/>
      <c r="M18" s="24"/>
      <c r="N18" s="38"/>
      <c r="O18" s="24"/>
      <c r="P18" s="24"/>
      <c r="Q18" s="24"/>
      <c r="R18" s="24"/>
      <c r="S18" s="24"/>
      <c r="T18" s="24"/>
      <c r="U18" s="24"/>
      <c r="V18" s="24"/>
      <c r="W18" s="24"/>
      <c r="X18" s="24"/>
    </row>
    <row r="19" spans="2:13" ht="16.5" customHeight="1">
      <c r="B19" s="25"/>
      <c r="C19" s="27" t="s">
        <v>72</v>
      </c>
      <c r="D19" s="28"/>
      <c r="E19" s="28"/>
      <c r="F19" s="28"/>
      <c r="G19" s="28"/>
      <c r="H19" s="28"/>
      <c r="I19" s="94" t="s">
        <v>136</v>
      </c>
      <c r="J19" s="29">
        <v>-0.15</v>
      </c>
      <c r="K19" s="35"/>
      <c r="L19" s="34"/>
      <c r="M19" s="31"/>
    </row>
    <row r="20" spans="2:14" ht="15" customHeight="1">
      <c r="B20" s="25"/>
      <c r="C20" s="3" t="s">
        <v>100</v>
      </c>
      <c r="D20" s="4">
        <v>1.5</v>
      </c>
      <c r="E20" s="4" t="s">
        <v>86</v>
      </c>
      <c r="F20" s="5">
        <v>350</v>
      </c>
      <c r="G20" s="5" t="s">
        <v>91</v>
      </c>
      <c r="H20" s="7" t="s">
        <v>113</v>
      </c>
      <c r="I20" s="75">
        <v>425</v>
      </c>
      <c r="J20" s="11">
        <f aca="true" t="shared" si="0" ref="J20:J25">I20+I20*$J$19</f>
        <v>361.25</v>
      </c>
      <c r="L20" s="32"/>
      <c r="M20" s="32"/>
      <c r="N20" s="39"/>
    </row>
    <row r="21" spans="2:14" ht="15" customHeight="1">
      <c r="B21" s="25"/>
      <c r="C21" s="3" t="s">
        <v>30</v>
      </c>
      <c r="D21" s="4">
        <v>2.1</v>
      </c>
      <c r="E21" s="4">
        <v>2.3</v>
      </c>
      <c r="F21" s="5">
        <v>400</v>
      </c>
      <c r="G21" s="5" t="s">
        <v>91</v>
      </c>
      <c r="H21" s="7" t="s">
        <v>47</v>
      </c>
      <c r="I21" s="75">
        <v>475</v>
      </c>
      <c r="J21" s="11">
        <f t="shared" si="0"/>
        <v>403.75</v>
      </c>
      <c r="L21" s="32"/>
      <c r="M21" s="32"/>
      <c r="N21" s="39"/>
    </row>
    <row r="22" spans="2:14" ht="15" customHeight="1">
      <c r="B22" s="25"/>
      <c r="C22" s="3" t="s">
        <v>31</v>
      </c>
      <c r="D22" s="4">
        <v>2.6</v>
      </c>
      <c r="E22" s="4">
        <v>2.9</v>
      </c>
      <c r="F22" s="5">
        <v>450</v>
      </c>
      <c r="G22" s="5" t="s">
        <v>91</v>
      </c>
      <c r="H22" s="7" t="s">
        <v>48</v>
      </c>
      <c r="I22" s="75">
        <v>525</v>
      </c>
      <c r="J22" s="11">
        <f t="shared" si="0"/>
        <v>446.25</v>
      </c>
      <c r="L22" s="32"/>
      <c r="M22" s="32"/>
      <c r="N22" s="39"/>
    </row>
    <row r="23" spans="2:14" ht="15" customHeight="1">
      <c r="B23" s="25"/>
      <c r="C23" s="3" t="s">
        <v>32</v>
      </c>
      <c r="D23" s="4">
        <v>3.5</v>
      </c>
      <c r="E23" s="4">
        <v>3.8</v>
      </c>
      <c r="F23" s="5">
        <v>580</v>
      </c>
      <c r="G23" s="5" t="s">
        <v>53</v>
      </c>
      <c r="H23" s="7" t="s">
        <v>49</v>
      </c>
      <c r="I23" s="75">
        <v>615</v>
      </c>
      <c r="J23" s="11">
        <f t="shared" si="0"/>
        <v>522.75</v>
      </c>
      <c r="L23" s="32"/>
      <c r="M23" s="32"/>
      <c r="N23" s="39"/>
    </row>
    <row r="24" spans="2:14" ht="15" customHeight="1">
      <c r="B24" s="25"/>
      <c r="C24" s="3" t="s">
        <v>33</v>
      </c>
      <c r="D24" s="4">
        <v>5.3</v>
      </c>
      <c r="E24" s="4">
        <v>5.9</v>
      </c>
      <c r="F24" s="5">
        <v>800</v>
      </c>
      <c r="G24" s="5" t="s">
        <v>46</v>
      </c>
      <c r="H24" s="7" t="s">
        <v>50</v>
      </c>
      <c r="I24" s="75">
        <v>920</v>
      </c>
      <c r="J24" s="11">
        <f t="shared" si="0"/>
        <v>782</v>
      </c>
      <c r="L24" s="32"/>
      <c r="M24" s="32"/>
      <c r="N24" s="39"/>
    </row>
    <row r="25" spans="2:14" ht="15" customHeight="1">
      <c r="B25" s="25"/>
      <c r="C25" s="3" t="s">
        <v>34</v>
      </c>
      <c r="D25" s="4">
        <v>7</v>
      </c>
      <c r="E25" s="4">
        <v>8</v>
      </c>
      <c r="F25" s="5">
        <v>1080</v>
      </c>
      <c r="G25" s="5" t="s">
        <v>92</v>
      </c>
      <c r="H25" s="7" t="s">
        <v>7</v>
      </c>
      <c r="I25" s="75">
        <v>1260</v>
      </c>
      <c r="J25" s="11">
        <f t="shared" si="0"/>
        <v>1071</v>
      </c>
      <c r="L25" s="32"/>
      <c r="M25" s="32"/>
      <c r="N25" s="39"/>
    </row>
    <row r="26" spans="2:13" ht="16.5" customHeight="1">
      <c r="B26" s="25"/>
      <c r="C26" s="27" t="s">
        <v>95</v>
      </c>
      <c r="D26" s="28"/>
      <c r="E26" s="28"/>
      <c r="F26" s="28"/>
      <c r="G26" s="28"/>
      <c r="H26" s="28"/>
      <c r="I26" s="22"/>
      <c r="J26" s="29">
        <v>-0.15</v>
      </c>
      <c r="L26" s="32"/>
      <c r="M26" s="32"/>
    </row>
    <row r="27" spans="2:13" ht="16.5" customHeight="1">
      <c r="B27" s="25"/>
      <c r="C27" s="72" t="s">
        <v>108</v>
      </c>
      <c r="D27" s="74">
        <v>8.2</v>
      </c>
      <c r="E27" s="73">
        <v>8.8</v>
      </c>
      <c r="F27" s="73">
        <v>1150</v>
      </c>
      <c r="G27" s="73" t="s">
        <v>109</v>
      </c>
      <c r="H27" s="7" t="s">
        <v>112</v>
      </c>
      <c r="I27" s="75">
        <v>1550</v>
      </c>
      <c r="J27" s="11">
        <f>I27+I27*$J$26</f>
        <v>1317.5</v>
      </c>
      <c r="L27" s="32"/>
      <c r="M27" s="32"/>
    </row>
    <row r="28" spans="2:14" ht="15" customHeight="1">
      <c r="B28" s="25"/>
      <c r="C28" s="3" t="s">
        <v>101</v>
      </c>
      <c r="D28" s="4">
        <v>10.3</v>
      </c>
      <c r="E28" s="4">
        <v>11.1</v>
      </c>
      <c r="F28" s="5">
        <v>1350</v>
      </c>
      <c r="G28" s="5" t="s">
        <v>110</v>
      </c>
      <c r="H28" s="7" t="s">
        <v>111</v>
      </c>
      <c r="I28" s="75">
        <v>1885</v>
      </c>
      <c r="J28" s="11">
        <f>I28+I28*$J$26</f>
        <v>1602.25</v>
      </c>
      <c r="L28" s="32"/>
      <c r="M28" s="32"/>
      <c r="N28" s="39"/>
    </row>
    <row r="29" spans="2:14" ht="15" customHeight="1">
      <c r="B29" s="25"/>
      <c r="C29" s="3" t="s">
        <v>102</v>
      </c>
      <c r="D29" s="4">
        <v>10.3</v>
      </c>
      <c r="E29" s="4">
        <v>11.1</v>
      </c>
      <c r="F29" s="5">
        <v>1350</v>
      </c>
      <c r="G29" s="5" t="s">
        <v>110</v>
      </c>
      <c r="H29" s="7" t="s">
        <v>111</v>
      </c>
      <c r="I29" s="75">
        <v>1885</v>
      </c>
      <c r="J29" s="11">
        <f>I29+I29*$J$26</f>
        <v>1602.25</v>
      </c>
      <c r="L29" s="32"/>
      <c r="M29" s="32"/>
      <c r="N29" s="39"/>
    </row>
    <row r="30" spans="2:13" ht="16.5" customHeight="1">
      <c r="B30" s="25"/>
      <c r="C30" s="27" t="s">
        <v>73</v>
      </c>
      <c r="D30" s="28"/>
      <c r="E30" s="28"/>
      <c r="F30" s="28"/>
      <c r="G30" s="28"/>
      <c r="H30" s="28"/>
      <c r="I30" s="22"/>
      <c r="J30" s="29">
        <v>-0.15</v>
      </c>
      <c r="L30" s="32"/>
      <c r="M30" s="32"/>
    </row>
    <row r="31" spans="2:14" ht="15" customHeight="1">
      <c r="B31" s="25"/>
      <c r="C31" s="8" t="s">
        <v>51</v>
      </c>
      <c r="D31" s="9" t="s">
        <v>8</v>
      </c>
      <c r="E31" s="9" t="s">
        <v>9</v>
      </c>
      <c r="F31" s="6">
        <v>500</v>
      </c>
      <c r="G31" s="6" t="s">
        <v>45</v>
      </c>
      <c r="H31" s="10" t="s">
        <v>54</v>
      </c>
      <c r="I31" s="92">
        <v>950</v>
      </c>
      <c r="J31" s="11">
        <f>I31+I31*$J$30</f>
        <v>807.5</v>
      </c>
      <c r="L31" s="32"/>
      <c r="M31" s="32"/>
      <c r="N31" s="39"/>
    </row>
    <row r="32" spans="2:14" ht="15" customHeight="1">
      <c r="B32" s="25"/>
      <c r="C32" s="8" t="s">
        <v>52</v>
      </c>
      <c r="D32" s="9" t="s">
        <v>69</v>
      </c>
      <c r="E32" s="9" t="s">
        <v>10</v>
      </c>
      <c r="F32" s="6">
        <v>580</v>
      </c>
      <c r="G32" s="6" t="s">
        <v>53</v>
      </c>
      <c r="H32" s="10" t="s">
        <v>11</v>
      </c>
      <c r="I32" s="93">
        <v>1050</v>
      </c>
      <c r="J32" s="11">
        <f>I32+I32*$J$30</f>
        <v>892.5</v>
      </c>
      <c r="L32" s="32"/>
      <c r="M32" s="32"/>
      <c r="N32" s="39"/>
    </row>
    <row r="33" spans="2:14" ht="15" customHeight="1">
      <c r="B33" s="25"/>
      <c r="C33" s="27" t="s">
        <v>131</v>
      </c>
      <c r="D33" s="28"/>
      <c r="E33" s="28"/>
      <c r="F33" s="28"/>
      <c r="G33" s="28"/>
      <c r="H33" s="28"/>
      <c r="I33" s="91"/>
      <c r="J33" s="76">
        <v>-0.15</v>
      </c>
      <c r="L33" s="32"/>
      <c r="M33" s="32"/>
      <c r="N33" s="39"/>
    </row>
    <row r="34" spans="2:14" ht="15" customHeight="1">
      <c r="B34" s="25"/>
      <c r="C34" s="8" t="s">
        <v>132</v>
      </c>
      <c r="D34" s="9" t="s">
        <v>8</v>
      </c>
      <c r="E34" s="9" t="s">
        <v>9</v>
      </c>
      <c r="F34" s="6">
        <v>500</v>
      </c>
      <c r="G34" s="6" t="s">
        <v>45</v>
      </c>
      <c r="H34" s="10" t="s">
        <v>54</v>
      </c>
      <c r="I34" s="92">
        <v>1350</v>
      </c>
      <c r="J34" s="11">
        <f>I34+I34*$J$33</f>
        <v>1147.5</v>
      </c>
      <c r="L34" s="32"/>
      <c r="M34" s="32"/>
      <c r="N34" s="39"/>
    </row>
    <row r="35" spans="2:14" ht="15" customHeight="1">
      <c r="B35" s="25"/>
      <c r="C35" s="8" t="s">
        <v>133</v>
      </c>
      <c r="D35" s="9" t="s">
        <v>69</v>
      </c>
      <c r="E35" s="9" t="s">
        <v>10</v>
      </c>
      <c r="F35" s="6">
        <v>580</v>
      </c>
      <c r="G35" s="6" t="s">
        <v>53</v>
      </c>
      <c r="H35" s="10" t="s">
        <v>11</v>
      </c>
      <c r="I35" s="93">
        <v>1450</v>
      </c>
      <c r="J35" s="11">
        <f>I35+I35*$J$33</f>
        <v>1232.5</v>
      </c>
      <c r="L35" s="32"/>
      <c r="M35" s="32"/>
      <c r="N35" s="39"/>
    </row>
    <row r="36" spans="2:14" ht="15" customHeight="1">
      <c r="B36" s="25"/>
      <c r="C36" s="8" t="s">
        <v>134</v>
      </c>
      <c r="D36" s="9" t="s">
        <v>69</v>
      </c>
      <c r="E36" s="9" t="s">
        <v>10</v>
      </c>
      <c r="F36" s="6">
        <v>580</v>
      </c>
      <c r="G36" s="6" t="s">
        <v>53</v>
      </c>
      <c r="H36" s="10" t="s">
        <v>11</v>
      </c>
      <c r="I36" s="93">
        <v>2000</v>
      </c>
      <c r="J36" s="11">
        <f>I36+I36*$J$33</f>
        <v>1700</v>
      </c>
      <c r="L36" s="32"/>
      <c r="M36" s="32"/>
      <c r="N36" s="39"/>
    </row>
    <row r="37" spans="2:14" ht="15" customHeight="1">
      <c r="B37" s="25"/>
      <c r="C37" s="8" t="s">
        <v>135</v>
      </c>
      <c r="D37" s="9" t="s">
        <v>69</v>
      </c>
      <c r="E37" s="9" t="s">
        <v>10</v>
      </c>
      <c r="F37" s="6">
        <v>580</v>
      </c>
      <c r="G37" s="6" t="s">
        <v>53</v>
      </c>
      <c r="H37" s="10" t="s">
        <v>11</v>
      </c>
      <c r="I37" s="93">
        <v>2100</v>
      </c>
      <c r="J37" s="11">
        <f>I37+I37*$J$33</f>
        <v>1785</v>
      </c>
      <c r="L37" s="32"/>
      <c r="M37" s="32"/>
      <c r="N37" s="39"/>
    </row>
    <row r="38" spans="2:13" ht="16.5" customHeight="1">
      <c r="B38" s="25"/>
      <c r="C38" s="27" t="s">
        <v>107</v>
      </c>
      <c r="D38" s="28"/>
      <c r="E38" s="28"/>
      <c r="F38" s="28"/>
      <c r="G38" s="28"/>
      <c r="H38" s="28"/>
      <c r="I38" s="22"/>
      <c r="J38" s="29">
        <v>-0.15</v>
      </c>
      <c r="L38" s="32"/>
      <c r="M38" s="32"/>
    </row>
    <row r="39" spans="2:14" ht="13.5" customHeight="1">
      <c r="B39" s="25"/>
      <c r="C39" s="30" t="s">
        <v>98</v>
      </c>
      <c r="D39" s="112" t="s">
        <v>67</v>
      </c>
      <c r="E39" s="113"/>
      <c r="F39" s="113"/>
      <c r="G39" s="113"/>
      <c r="H39" s="114"/>
      <c r="I39" s="100">
        <v>4</v>
      </c>
      <c r="J39" s="95">
        <f>I39+I39*$J$38</f>
        <v>3.4</v>
      </c>
      <c r="L39" s="32"/>
      <c r="M39" s="32"/>
      <c r="N39" s="39"/>
    </row>
    <row r="40" spans="2:14" ht="13.5" customHeight="1">
      <c r="B40" s="25"/>
      <c r="C40" s="30" t="s">
        <v>105</v>
      </c>
      <c r="D40" s="112" t="s">
        <v>67</v>
      </c>
      <c r="E40" s="113"/>
      <c r="F40" s="113"/>
      <c r="G40" s="113"/>
      <c r="H40" s="114"/>
      <c r="I40" s="100">
        <v>4</v>
      </c>
      <c r="J40" s="95">
        <f>I40+I40*$J$38</f>
        <v>3.4</v>
      </c>
      <c r="L40" s="32"/>
      <c r="M40" s="32"/>
      <c r="N40" s="39"/>
    </row>
    <row r="41" spans="2:14" ht="13.5" customHeight="1">
      <c r="B41" s="25"/>
      <c r="C41" s="30" t="s">
        <v>106</v>
      </c>
      <c r="D41" s="112" t="s">
        <v>67</v>
      </c>
      <c r="E41" s="113"/>
      <c r="F41" s="113"/>
      <c r="G41" s="113"/>
      <c r="H41" s="114"/>
      <c r="I41" s="100">
        <v>6</v>
      </c>
      <c r="J41" s="11">
        <f>I41+I41*$J$38</f>
        <v>5.1</v>
      </c>
      <c r="L41" s="32"/>
      <c r="M41" s="32"/>
      <c r="N41" s="39"/>
    </row>
    <row r="42" spans="2:14" ht="13.5" customHeight="1">
      <c r="B42" s="25"/>
      <c r="C42" s="30" t="s">
        <v>89</v>
      </c>
      <c r="D42" s="112" t="s">
        <v>67</v>
      </c>
      <c r="E42" s="113"/>
      <c r="F42" s="113"/>
      <c r="G42" s="113"/>
      <c r="H42" s="114"/>
      <c r="I42" s="100">
        <v>8</v>
      </c>
      <c r="J42" s="11">
        <f>I42+I42*$J$38</f>
        <v>6.8</v>
      </c>
      <c r="L42" s="32"/>
      <c r="M42" s="32"/>
      <c r="N42" s="39"/>
    </row>
    <row r="43" spans="2:14" ht="13.5" customHeight="1">
      <c r="B43" s="25"/>
      <c r="C43" s="30" t="s">
        <v>88</v>
      </c>
      <c r="D43" s="112" t="s">
        <v>90</v>
      </c>
      <c r="E43" s="113"/>
      <c r="F43" s="113"/>
      <c r="G43" s="113"/>
      <c r="H43" s="114"/>
      <c r="I43" s="100">
        <v>20</v>
      </c>
      <c r="J43" s="11">
        <f>I43+I43*$J$38</f>
        <v>17</v>
      </c>
      <c r="L43" s="32"/>
      <c r="M43" s="32"/>
      <c r="N43" s="39"/>
    </row>
    <row r="44" spans="2:13" ht="16.5" customHeight="1">
      <c r="B44" s="25"/>
      <c r="C44" s="27" t="s">
        <v>27</v>
      </c>
      <c r="D44" s="28"/>
      <c r="E44" s="28"/>
      <c r="F44" s="28"/>
      <c r="G44" s="28"/>
      <c r="H44" s="28"/>
      <c r="I44" s="22"/>
      <c r="J44" s="29">
        <v>-0.15</v>
      </c>
      <c r="L44" s="32"/>
      <c r="M44" s="32"/>
    </row>
    <row r="45" spans="2:14" ht="16.5" customHeight="1">
      <c r="B45" s="25"/>
      <c r="C45" s="3" t="s">
        <v>145</v>
      </c>
      <c r="D45" s="4">
        <v>7.04</v>
      </c>
      <c r="E45" s="4">
        <v>8.2</v>
      </c>
      <c r="F45" s="5">
        <v>1100</v>
      </c>
      <c r="G45" s="5" t="s">
        <v>12</v>
      </c>
      <c r="H45" s="7" t="s">
        <v>19</v>
      </c>
      <c r="I45" s="96">
        <v>1650</v>
      </c>
      <c r="J45" s="11">
        <f>I45*0.6</f>
        <v>990</v>
      </c>
      <c r="L45" s="32"/>
      <c r="M45" s="32"/>
      <c r="N45" s="39"/>
    </row>
    <row r="46" spans="2:14" ht="16.5" customHeight="1">
      <c r="B46" s="25"/>
      <c r="C46" s="3" t="s">
        <v>35</v>
      </c>
      <c r="D46" s="4">
        <v>7.04</v>
      </c>
      <c r="E46" s="4">
        <v>8.2</v>
      </c>
      <c r="F46" s="5">
        <v>1100</v>
      </c>
      <c r="G46" s="5" t="s">
        <v>12</v>
      </c>
      <c r="H46" s="7" t="s">
        <v>19</v>
      </c>
      <c r="I46" s="96">
        <v>1590</v>
      </c>
      <c r="J46" s="11">
        <f>I46*0.6</f>
        <v>954</v>
      </c>
      <c r="L46" s="32"/>
      <c r="M46" s="32"/>
      <c r="N46" s="39"/>
    </row>
    <row r="47" spans="2:14" ht="16.5" customHeight="1">
      <c r="B47" s="25"/>
      <c r="C47" s="3" t="s">
        <v>146</v>
      </c>
      <c r="D47" s="4">
        <v>14.07</v>
      </c>
      <c r="E47" s="4">
        <v>15.54</v>
      </c>
      <c r="F47" s="5">
        <v>2000</v>
      </c>
      <c r="G47" s="5" t="s">
        <v>13</v>
      </c>
      <c r="H47" s="7" t="s">
        <v>20</v>
      </c>
      <c r="I47" s="96">
        <v>2380</v>
      </c>
      <c r="J47" s="11">
        <f>I47*0.6</f>
        <v>1428</v>
      </c>
      <c r="L47" s="32"/>
      <c r="M47" s="32"/>
      <c r="N47" s="39"/>
    </row>
    <row r="48" spans="2:14" ht="16.5" customHeight="1">
      <c r="B48" s="25"/>
      <c r="C48" s="3" t="s">
        <v>36</v>
      </c>
      <c r="D48" s="4">
        <v>14.07</v>
      </c>
      <c r="E48" s="4">
        <v>15.54</v>
      </c>
      <c r="F48" s="5">
        <v>2000</v>
      </c>
      <c r="G48" s="5" t="s">
        <v>13</v>
      </c>
      <c r="H48" s="7" t="s">
        <v>20</v>
      </c>
      <c r="I48" s="96">
        <v>2290</v>
      </c>
      <c r="J48" s="11">
        <f>I48*0.6</f>
        <v>1374</v>
      </c>
      <c r="L48" s="32"/>
      <c r="M48" s="32"/>
      <c r="N48" s="39"/>
    </row>
    <row r="49" spans="2:14" ht="16.5" customHeight="1">
      <c r="B49" s="25"/>
      <c r="C49" s="3" t="s">
        <v>68</v>
      </c>
      <c r="D49" s="4">
        <v>17.58</v>
      </c>
      <c r="E49" s="4">
        <v>21.9</v>
      </c>
      <c r="F49" s="5">
        <v>2200</v>
      </c>
      <c r="G49" s="5" t="s">
        <v>14</v>
      </c>
      <c r="H49" s="7" t="s">
        <v>21</v>
      </c>
      <c r="I49" s="96">
        <v>2890</v>
      </c>
      <c r="J49" s="11">
        <f>I49*0.6</f>
        <v>1734</v>
      </c>
      <c r="L49" s="32"/>
      <c r="M49" s="32"/>
      <c r="N49" s="39"/>
    </row>
    <row r="50" spans="2:13" ht="16.5" customHeight="1">
      <c r="B50" s="25"/>
      <c r="C50" s="27" t="s">
        <v>28</v>
      </c>
      <c r="D50" s="28"/>
      <c r="E50" s="28"/>
      <c r="F50" s="28"/>
      <c r="G50" s="28"/>
      <c r="H50" s="28"/>
      <c r="I50" s="22"/>
      <c r="J50" s="29">
        <v>-0.15</v>
      </c>
      <c r="L50" s="32"/>
      <c r="M50" s="32"/>
    </row>
    <row r="51" spans="2:14" ht="15" customHeight="1">
      <c r="B51" s="25"/>
      <c r="C51" s="77" t="s">
        <v>137</v>
      </c>
      <c r="D51" s="78">
        <v>5.3</v>
      </c>
      <c r="E51" s="78">
        <v>6</v>
      </c>
      <c r="F51" s="79">
        <v>800</v>
      </c>
      <c r="G51" s="80" t="s">
        <v>78</v>
      </c>
      <c r="H51" s="81" t="s">
        <v>79</v>
      </c>
      <c r="I51" s="96">
        <v>1150</v>
      </c>
      <c r="J51" s="11">
        <f>I51+I51*J$50</f>
        <v>977.5</v>
      </c>
      <c r="L51" s="32"/>
      <c r="M51" s="32"/>
      <c r="N51" s="39"/>
    </row>
    <row r="52" spans="2:14" ht="15" customHeight="1">
      <c r="B52" s="25"/>
      <c r="C52" s="12" t="s">
        <v>138</v>
      </c>
      <c r="D52" s="4">
        <v>7.04</v>
      </c>
      <c r="E52" s="4">
        <v>8</v>
      </c>
      <c r="F52" s="5">
        <v>1000</v>
      </c>
      <c r="G52" s="6" t="s">
        <v>78</v>
      </c>
      <c r="H52" s="13" t="s">
        <v>80</v>
      </c>
      <c r="I52" s="96">
        <v>1570</v>
      </c>
      <c r="J52" s="11">
        <f>I52+I52*J$50</f>
        <v>1334.5</v>
      </c>
      <c r="L52" s="32"/>
      <c r="M52" s="32"/>
      <c r="N52" s="39"/>
    </row>
    <row r="53" spans="2:14" ht="15" customHeight="1">
      <c r="B53" s="25"/>
      <c r="C53" s="12" t="s">
        <v>139</v>
      </c>
      <c r="D53" s="4">
        <v>10.55</v>
      </c>
      <c r="E53" s="4">
        <v>11.13</v>
      </c>
      <c r="F53" s="5">
        <v>1400</v>
      </c>
      <c r="G53" s="6" t="s">
        <v>81</v>
      </c>
      <c r="H53" s="13" t="s">
        <v>82</v>
      </c>
      <c r="I53" s="96">
        <v>2150</v>
      </c>
      <c r="J53" s="11">
        <f>I53+I53*J$50</f>
        <v>1827.5</v>
      </c>
      <c r="L53" s="32"/>
      <c r="M53" s="32"/>
      <c r="N53" s="39"/>
    </row>
    <row r="54" spans="2:14" ht="15" customHeight="1">
      <c r="B54" s="25"/>
      <c r="C54" s="12" t="s">
        <v>140</v>
      </c>
      <c r="D54" s="4">
        <v>14.07</v>
      </c>
      <c r="E54" s="4">
        <v>15.54</v>
      </c>
      <c r="F54" s="5">
        <v>1800</v>
      </c>
      <c r="G54" s="6" t="s">
        <v>83</v>
      </c>
      <c r="H54" s="13" t="s">
        <v>84</v>
      </c>
      <c r="I54" s="96">
        <v>2420</v>
      </c>
      <c r="J54" s="11">
        <f>I54+I54*J$50</f>
        <v>2057</v>
      </c>
      <c r="L54" s="32"/>
      <c r="M54" s="32"/>
      <c r="N54" s="39"/>
    </row>
    <row r="55" spans="2:14" ht="15" customHeight="1" thickBot="1">
      <c r="B55" s="25"/>
      <c r="C55" s="82" t="s">
        <v>141</v>
      </c>
      <c r="D55" s="83">
        <v>17.59</v>
      </c>
      <c r="E55" s="83">
        <v>19.93</v>
      </c>
      <c r="F55" s="84">
        <v>2000</v>
      </c>
      <c r="G55" s="85" t="s">
        <v>83</v>
      </c>
      <c r="H55" s="86" t="s">
        <v>85</v>
      </c>
      <c r="I55" s="97">
        <v>2730</v>
      </c>
      <c r="J55" s="98">
        <f>I55+I55*J$50</f>
        <v>2320.5</v>
      </c>
      <c r="L55" s="32"/>
      <c r="M55" s="32"/>
      <c r="N55" s="39"/>
    </row>
    <row r="56" spans="2:13" ht="16.5" customHeight="1" thickTop="1">
      <c r="B56" s="25"/>
      <c r="C56" s="27" t="s">
        <v>74</v>
      </c>
      <c r="D56" s="28"/>
      <c r="E56" s="28"/>
      <c r="F56" s="28"/>
      <c r="G56" s="28"/>
      <c r="H56" s="28"/>
      <c r="I56" s="22"/>
      <c r="J56" s="29">
        <v>-0.15</v>
      </c>
      <c r="L56" s="32"/>
      <c r="M56" s="32"/>
    </row>
    <row r="57" spans="2:14" ht="15" customHeight="1">
      <c r="B57" s="25"/>
      <c r="C57" s="12" t="s">
        <v>70</v>
      </c>
      <c r="D57" s="4">
        <v>3.52</v>
      </c>
      <c r="E57" s="4">
        <v>4.4</v>
      </c>
      <c r="F57" s="5">
        <v>780</v>
      </c>
      <c r="G57" s="20" t="s">
        <v>66</v>
      </c>
      <c r="H57" s="7" t="s">
        <v>15</v>
      </c>
      <c r="I57" s="96">
        <v>1250</v>
      </c>
      <c r="J57" s="11">
        <f>I57+I57*J$56</f>
        <v>1062.5</v>
      </c>
      <c r="L57" s="32"/>
      <c r="M57" s="32"/>
      <c r="N57" s="39"/>
    </row>
    <row r="58" spans="2:14" ht="15" customHeight="1">
      <c r="B58" s="25"/>
      <c r="C58" s="12" t="s">
        <v>71</v>
      </c>
      <c r="D58" s="4">
        <v>5.28</v>
      </c>
      <c r="E58" s="4">
        <v>6.01</v>
      </c>
      <c r="F58" s="5">
        <v>860</v>
      </c>
      <c r="G58" s="20" t="s">
        <v>66</v>
      </c>
      <c r="H58" s="13" t="s">
        <v>16</v>
      </c>
      <c r="I58" s="96">
        <v>1350</v>
      </c>
      <c r="J58" s="11">
        <f>I58+I58*J$56</f>
        <v>1147.5</v>
      </c>
      <c r="L58" s="32"/>
      <c r="M58" s="32"/>
      <c r="N58" s="39"/>
    </row>
    <row r="59" spans="2:13" ht="16.5" customHeight="1">
      <c r="B59" s="25"/>
      <c r="C59" s="27" t="s">
        <v>75</v>
      </c>
      <c r="D59" s="28"/>
      <c r="E59" s="28"/>
      <c r="F59" s="28"/>
      <c r="G59" s="28"/>
      <c r="H59" s="28"/>
      <c r="I59" s="99"/>
      <c r="J59" s="29">
        <v>-0.15</v>
      </c>
      <c r="L59" s="32"/>
      <c r="M59" s="32"/>
    </row>
    <row r="60" spans="2:14" ht="15" customHeight="1">
      <c r="B60" s="25"/>
      <c r="C60" s="77" t="s">
        <v>142</v>
      </c>
      <c r="D60" s="78">
        <v>7.04</v>
      </c>
      <c r="E60" s="78">
        <v>8.03</v>
      </c>
      <c r="F60" s="79">
        <v>1050</v>
      </c>
      <c r="G60" s="87" t="s">
        <v>64</v>
      </c>
      <c r="H60" s="88" t="s">
        <v>22</v>
      </c>
      <c r="I60" s="96">
        <v>1800</v>
      </c>
      <c r="J60" s="11">
        <f>I60+I60*J$59</f>
        <v>1530</v>
      </c>
      <c r="L60" s="32"/>
      <c r="M60" s="32"/>
      <c r="N60" s="39"/>
    </row>
    <row r="61" spans="2:14" ht="15" customHeight="1">
      <c r="B61" s="25"/>
      <c r="C61" s="77" t="s">
        <v>143</v>
      </c>
      <c r="D61" s="4">
        <v>10.55</v>
      </c>
      <c r="E61" s="4">
        <v>11.72</v>
      </c>
      <c r="F61" s="5">
        <v>1600</v>
      </c>
      <c r="G61" s="20" t="s">
        <v>65</v>
      </c>
      <c r="H61" s="7" t="s">
        <v>17</v>
      </c>
      <c r="I61" s="96">
        <v>2400</v>
      </c>
      <c r="J61" s="11">
        <f>I61+I61*J$59</f>
        <v>2040</v>
      </c>
      <c r="L61" s="32"/>
      <c r="M61" s="32"/>
      <c r="N61" s="39"/>
    </row>
    <row r="62" spans="2:14" ht="15" customHeight="1" thickBot="1">
      <c r="B62" s="25"/>
      <c r="C62" s="82" t="s">
        <v>144</v>
      </c>
      <c r="D62" s="83">
        <v>14.07</v>
      </c>
      <c r="E62" s="83">
        <v>15.53</v>
      </c>
      <c r="F62" s="84">
        <v>1750</v>
      </c>
      <c r="G62" s="89" t="s">
        <v>65</v>
      </c>
      <c r="H62" s="90" t="s">
        <v>18</v>
      </c>
      <c r="I62" s="97">
        <v>2600</v>
      </c>
      <c r="J62" s="98">
        <f>I62+I62*J$59</f>
        <v>2210</v>
      </c>
      <c r="L62" s="32"/>
      <c r="M62" s="32"/>
      <c r="N62" s="39"/>
    </row>
    <row r="63" spans="2:13" ht="16.5" customHeight="1" thickTop="1">
      <c r="B63" s="25"/>
      <c r="C63" s="27" t="s">
        <v>147</v>
      </c>
      <c r="D63" s="28"/>
      <c r="E63" s="28"/>
      <c r="F63" s="28"/>
      <c r="G63" s="28"/>
      <c r="H63" s="28"/>
      <c r="I63" s="99"/>
      <c r="J63" s="29">
        <v>-0.15</v>
      </c>
      <c r="L63" s="32"/>
      <c r="M63" s="32"/>
    </row>
    <row r="64" spans="2:14" ht="15" customHeight="1">
      <c r="B64" s="25"/>
      <c r="C64" s="12" t="s">
        <v>148</v>
      </c>
      <c r="D64" s="4">
        <v>3.52</v>
      </c>
      <c r="E64" s="4">
        <v>4.4</v>
      </c>
      <c r="F64" s="5">
        <v>780</v>
      </c>
      <c r="G64" s="20" t="s">
        <v>66</v>
      </c>
      <c r="H64" s="7" t="s">
        <v>15</v>
      </c>
      <c r="I64" s="96">
        <v>1350</v>
      </c>
      <c r="J64" s="11">
        <f>I64+I64*J$56</f>
        <v>1147.5</v>
      </c>
      <c r="L64" s="32"/>
      <c r="M64" s="32"/>
      <c r="N64" s="39"/>
    </row>
    <row r="65" spans="2:14" ht="15" customHeight="1">
      <c r="B65" s="25"/>
      <c r="C65" s="12" t="s">
        <v>149</v>
      </c>
      <c r="D65" s="4">
        <v>5.28</v>
      </c>
      <c r="E65" s="4">
        <v>6.01</v>
      </c>
      <c r="F65" s="5">
        <v>860</v>
      </c>
      <c r="G65" s="20" t="s">
        <v>66</v>
      </c>
      <c r="H65" s="101">
        <v>20900</v>
      </c>
      <c r="I65" s="96">
        <v>1400</v>
      </c>
      <c r="J65" s="11">
        <f>I65+I65*J$56</f>
        <v>1190</v>
      </c>
      <c r="L65" s="32"/>
      <c r="M65" s="32"/>
      <c r="N65" s="39"/>
    </row>
    <row r="66" spans="2:14" ht="15" customHeight="1">
      <c r="B66" s="25"/>
      <c r="C66" s="77" t="s">
        <v>150</v>
      </c>
      <c r="D66" s="78">
        <v>7.04</v>
      </c>
      <c r="E66" s="78">
        <v>8.03</v>
      </c>
      <c r="F66" s="79">
        <v>1050</v>
      </c>
      <c r="G66" s="87" t="s">
        <v>64</v>
      </c>
      <c r="H66" s="88" t="s">
        <v>22</v>
      </c>
      <c r="I66" s="96">
        <v>1850</v>
      </c>
      <c r="J66" s="11">
        <f>I66+I66*J$59</f>
        <v>1572.5</v>
      </c>
      <c r="L66" s="32"/>
      <c r="M66" s="32"/>
      <c r="N66" s="39"/>
    </row>
    <row r="67" spans="2:14" ht="15" customHeight="1">
      <c r="B67" s="25"/>
      <c r="C67" s="77" t="s">
        <v>151</v>
      </c>
      <c r="D67" s="4">
        <v>10.55</v>
      </c>
      <c r="E67" s="4">
        <v>11.72</v>
      </c>
      <c r="F67" s="5">
        <v>1600</v>
      </c>
      <c r="G67" s="20" t="s">
        <v>65</v>
      </c>
      <c r="H67" s="7" t="s">
        <v>17</v>
      </c>
      <c r="I67" s="96">
        <v>2450</v>
      </c>
      <c r="J67" s="11">
        <f>I67+I67*J$59</f>
        <v>2082.5</v>
      </c>
      <c r="L67" s="32"/>
      <c r="M67" s="32"/>
      <c r="N67" s="39"/>
    </row>
    <row r="68" spans="2:14" ht="15" customHeight="1" thickBot="1">
      <c r="B68" s="25"/>
      <c r="C68" s="82" t="s">
        <v>152</v>
      </c>
      <c r="D68" s="83">
        <v>14.07</v>
      </c>
      <c r="E68" s="83">
        <v>15.53</v>
      </c>
      <c r="F68" s="84">
        <v>1750</v>
      </c>
      <c r="G68" s="89" t="s">
        <v>65</v>
      </c>
      <c r="H68" s="90" t="s">
        <v>18</v>
      </c>
      <c r="I68" s="97">
        <v>2650</v>
      </c>
      <c r="J68" s="98">
        <f>I68+I68*J$59</f>
        <v>2252.5</v>
      </c>
      <c r="L68" s="32"/>
      <c r="M68" s="32"/>
      <c r="N68" s="39"/>
    </row>
    <row r="69" spans="2:13" ht="16.5" customHeight="1" thickTop="1">
      <c r="B69" s="25"/>
      <c r="C69" s="27" t="s">
        <v>87</v>
      </c>
      <c r="D69" s="28"/>
      <c r="E69" s="28"/>
      <c r="F69" s="28"/>
      <c r="G69" s="28"/>
      <c r="H69" s="28"/>
      <c r="I69" s="22"/>
      <c r="J69" s="29">
        <v>-0.15</v>
      </c>
      <c r="L69" s="32"/>
      <c r="M69" s="32"/>
    </row>
    <row r="70" spans="2:14" ht="15" customHeight="1">
      <c r="B70" s="25"/>
      <c r="C70" s="12" t="s">
        <v>103</v>
      </c>
      <c r="D70" s="9">
        <v>3.518</v>
      </c>
      <c r="E70" s="4">
        <v>3.811</v>
      </c>
      <c r="F70" s="6">
        <v>580</v>
      </c>
      <c r="G70" s="6" t="s">
        <v>93</v>
      </c>
      <c r="H70" s="10" t="s">
        <v>94</v>
      </c>
      <c r="I70" s="96">
        <v>1030</v>
      </c>
      <c r="J70" s="11">
        <f>I70+I70*J$69</f>
        <v>875.5</v>
      </c>
      <c r="L70" s="32"/>
      <c r="M70" s="32"/>
      <c r="N70" s="39"/>
    </row>
    <row r="71" spans="2:13" ht="16.5" customHeight="1">
      <c r="B71" s="25"/>
      <c r="C71" s="27" t="s">
        <v>76</v>
      </c>
      <c r="D71" s="28"/>
      <c r="E71" s="28"/>
      <c r="F71" s="28"/>
      <c r="G71" s="28"/>
      <c r="H71" s="28"/>
      <c r="I71" s="22"/>
      <c r="J71" s="29">
        <v>-0.15</v>
      </c>
      <c r="L71" s="32"/>
      <c r="M71" s="32"/>
    </row>
    <row r="72" spans="2:14" ht="15" customHeight="1">
      <c r="B72" s="25"/>
      <c r="C72" s="12" t="s">
        <v>37</v>
      </c>
      <c r="D72" s="9">
        <v>5.28</v>
      </c>
      <c r="E72" s="9">
        <v>6.16</v>
      </c>
      <c r="F72" s="6">
        <v>1250</v>
      </c>
      <c r="G72" s="6" t="s">
        <v>55</v>
      </c>
      <c r="H72" s="10" t="s">
        <v>58</v>
      </c>
      <c r="I72" s="96">
        <v>1237</v>
      </c>
      <c r="J72" s="11">
        <f>I72+I72*J$71</f>
        <v>1051.45</v>
      </c>
      <c r="L72" s="32"/>
      <c r="M72" s="32"/>
      <c r="N72" s="39"/>
    </row>
    <row r="73" spans="2:14" ht="15" customHeight="1">
      <c r="B73" s="25"/>
      <c r="C73" s="12" t="s">
        <v>38</v>
      </c>
      <c r="D73" s="9">
        <v>7.03</v>
      </c>
      <c r="E73" s="9">
        <v>8.01</v>
      </c>
      <c r="F73" s="6">
        <v>1460</v>
      </c>
      <c r="G73" s="6" t="s">
        <v>55</v>
      </c>
      <c r="H73" s="10" t="s">
        <v>59</v>
      </c>
      <c r="I73" s="96">
        <v>1790</v>
      </c>
      <c r="J73" s="11">
        <f>I73+I73*J$71</f>
        <v>1521.5</v>
      </c>
      <c r="L73" s="32"/>
      <c r="M73" s="32"/>
      <c r="N73" s="39"/>
    </row>
    <row r="74" spans="2:14" ht="15" customHeight="1">
      <c r="B74" s="25"/>
      <c r="C74" s="12" t="s">
        <v>39</v>
      </c>
      <c r="D74" s="9">
        <v>10.55</v>
      </c>
      <c r="E74" s="9">
        <v>11.72</v>
      </c>
      <c r="F74" s="6">
        <v>2070</v>
      </c>
      <c r="G74" s="6" t="s">
        <v>56</v>
      </c>
      <c r="H74" s="10" t="s">
        <v>60</v>
      </c>
      <c r="I74" s="96">
        <v>2120</v>
      </c>
      <c r="J74" s="11">
        <f>I74+I74*J$71</f>
        <v>1802</v>
      </c>
      <c r="L74" s="32"/>
      <c r="M74" s="32"/>
      <c r="N74" s="39"/>
    </row>
    <row r="75" spans="2:14" ht="15" customHeight="1">
      <c r="B75" s="25"/>
      <c r="C75" s="12" t="s">
        <v>40</v>
      </c>
      <c r="D75" s="9">
        <v>14.07</v>
      </c>
      <c r="E75" s="9">
        <v>15.33</v>
      </c>
      <c r="F75" s="6">
        <v>2400</v>
      </c>
      <c r="G75" s="6" t="s">
        <v>56</v>
      </c>
      <c r="H75" s="10" t="s">
        <v>61</v>
      </c>
      <c r="I75" s="96">
        <v>2661</v>
      </c>
      <c r="J75" s="11">
        <f>I75+I75*J$71</f>
        <v>2261.85</v>
      </c>
      <c r="L75" s="32"/>
      <c r="M75" s="32"/>
      <c r="N75" s="39"/>
    </row>
    <row r="76" spans="2:14" ht="15" customHeight="1">
      <c r="B76" s="25"/>
      <c r="C76" s="12" t="s">
        <v>63</v>
      </c>
      <c r="D76" s="9">
        <v>17.59</v>
      </c>
      <c r="E76" s="9">
        <v>19.93</v>
      </c>
      <c r="F76" s="6">
        <v>2800</v>
      </c>
      <c r="G76" s="6" t="s">
        <v>57</v>
      </c>
      <c r="H76" s="10" t="s">
        <v>62</v>
      </c>
      <c r="I76" s="96">
        <v>3113</v>
      </c>
      <c r="J76" s="11">
        <f>I76+I76*J$71</f>
        <v>2646.05</v>
      </c>
      <c r="L76" s="32"/>
      <c r="M76" s="32"/>
      <c r="N76" s="39"/>
    </row>
    <row r="77" spans="2:13" ht="16.5" customHeight="1">
      <c r="B77" s="25"/>
      <c r="C77" s="27" t="s">
        <v>77</v>
      </c>
      <c r="D77" s="28"/>
      <c r="E77" s="28"/>
      <c r="F77" s="28"/>
      <c r="G77" s="28"/>
      <c r="H77" s="28"/>
      <c r="I77" s="22"/>
      <c r="J77" s="29">
        <v>-0.15</v>
      </c>
      <c r="L77" s="32"/>
      <c r="M77" s="32"/>
    </row>
    <row r="78" spans="2:14" ht="15" customHeight="1">
      <c r="B78" s="25"/>
      <c r="C78" s="12" t="s">
        <v>41</v>
      </c>
      <c r="D78" s="9">
        <v>7.62</v>
      </c>
      <c r="E78" s="9">
        <v>8.15</v>
      </c>
      <c r="F78" s="6">
        <v>1650</v>
      </c>
      <c r="G78" s="6" t="s">
        <v>23</v>
      </c>
      <c r="H78" s="10" t="s">
        <v>25</v>
      </c>
      <c r="I78" s="96">
        <v>1840</v>
      </c>
      <c r="J78" s="11">
        <f>I78+I78*J$77</f>
        <v>1564</v>
      </c>
      <c r="L78" s="32"/>
      <c r="M78" s="32"/>
      <c r="N78" s="39"/>
    </row>
    <row r="79" spans="2:14" ht="15" customHeight="1">
      <c r="B79" s="25"/>
      <c r="C79" s="12" t="s">
        <v>42</v>
      </c>
      <c r="D79" s="9">
        <v>10.55</v>
      </c>
      <c r="E79" s="9">
        <v>11.72</v>
      </c>
      <c r="F79" s="6">
        <v>2400</v>
      </c>
      <c r="G79" s="6" t="s">
        <v>24</v>
      </c>
      <c r="H79" s="10" t="s">
        <v>26</v>
      </c>
      <c r="I79" s="96">
        <v>2201</v>
      </c>
      <c r="J79" s="11">
        <f>I79+I79*J$77</f>
        <v>1870.85</v>
      </c>
      <c r="L79" s="32"/>
      <c r="M79" s="32"/>
      <c r="N79" s="39"/>
    </row>
    <row r="80" spans="2:14" ht="15" customHeight="1">
      <c r="B80" s="25"/>
      <c r="C80" s="12" t="s">
        <v>43</v>
      </c>
      <c r="D80" s="9">
        <v>14.07</v>
      </c>
      <c r="E80" s="9">
        <v>15.53</v>
      </c>
      <c r="F80" s="6">
        <v>2900</v>
      </c>
      <c r="G80" s="6" t="s">
        <v>24</v>
      </c>
      <c r="H80" s="10" t="s">
        <v>21</v>
      </c>
      <c r="I80" s="96">
        <v>2798</v>
      </c>
      <c r="J80" s="11">
        <f>I80+I80*J$77</f>
        <v>2378.3</v>
      </c>
      <c r="L80" s="32"/>
      <c r="M80" s="32"/>
      <c r="N80" s="39"/>
    </row>
    <row r="81" spans="2:14" ht="15" customHeight="1">
      <c r="B81" s="25"/>
      <c r="C81" s="12" t="s">
        <v>44</v>
      </c>
      <c r="D81" s="9">
        <v>17.59</v>
      </c>
      <c r="E81" s="9">
        <v>19.93</v>
      </c>
      <c r="F81" s="6">
        <v>2900</v>
      </c>
      <c r="G81" s="6" t="s">
        <v>24</v>
      </c>
      <c r="H81" s="10" t="s">
        <v>21</v>
      </c>
      <c r="I81" s="96">
        <v>3166</v>
      </c>
      <c r="J81" s="11">
        <f>I81+I81*J$77</f>
        <v>2691.1</v>
      </c>
      <c r="L81" s="32"/>
      <c r="M81" s="32"/>
      <c r="N81" s="39"/>
    </row>
    <row r="82" spans="2:13" ht="15" customHeight="1">
      <c r="B82" s="49"/>
      <c r="C82" s="12" t="s">
        <v>104</v>
      </c>
      <c r="D82" s="9">
        <v>28</v>
      </c>
      <c r="E82" s="9">
        <v>31.5</v>
      </c>
      <c r="F82" s="6">
        <v>6700</v>
      </c>
      <c r="G82" s="6" t="s">
        <v>96</v>
      </c>
      <c r="H82" s="10" t="s">
        <v>97</v>
      </c>
      <c r="I82" s="23">
        <v>5668</v>
      </c>
      <c r="J82" s="11">
        <f>I82+I82*J$77</f>
        <v>4817.8</v>
      </c>
      <c r="L82" s="32"/>
      <c r="M82" s="32"/>
    </row>
    <row r="83" spans="1:10" ht="13.5">
      <c r="A83" s="108"/>
      <c r="B83" s="111"/>
      <c r="C83" s="40"/>
      <c r="D83" s="41"/>
      <c r="E83" s="42"/>
      <c r="F83" s="50"/>
      <c r="G83" s="50"/>
      <c r="H83" s="50"/>
      <c r="I83" s="50"/>
      <c r="J83" s="50"/>
    </row>
    <row r="84" spans="1:10" ht="12.75">
      <c r="A84" s="108"/>
      <c r="B84" s="111"/>
      <c r="C84" s="40"/>
      <c r="D84" s="43"/>
      <c r="E84" s="44"/>
      <c r="F84" s="50"/>
      <c r="G84" s="103"/>
      <c r="H84" s="107"/>
      <c r="I84" s="106"/>
      <c r="J84" s="50"/>
    </row>
    <row r="85" spans="1:10" ht="12.75">
      <c r="A85" s="108"/>
      <c r="B85" s="111"/>
      <c r="C85" s="40"/>
      <c r="D85" s="43"/>
      <c r="E85" s="44"/>
      <c r="F85" s="50"/>
      <c r="G85" s="108"/>
      <c r="H85" s="116"/>
      <c r="I85" s="50"/>
      <c r="J85" s="50"/>
    </row>
    <row r="86" spans="1:10" ht="12.75">
      <c r="A86" s="108"/>
      <c r="B86" s="111"/>
      <c r="C86" s="45"/>
      <c r="D86" s="43"/>
      <c r="E86" s="44"/>
      <c r="F86" s="50"/>
      <c r="G86" s="108"/>
      <c r="H86" s="116"/>
      <c r="I86" s="50"/>
      <c r="J86" s="50"/>
    </row>
    <row r="87" spans="1:10" ht="12.75">
      <c r="A87" s="105"/>
      <c r="B87" s="115"/>
      <c r="C87" s="46"/>
      <c r="D87" s="47"/>
      <c r="E87" s="48"/>
      <c r="F87" s="50"/>
      <c r="G87" s="108"/>
      <c r="H87" s="116"/>
      <c r="I87" s="50"/>
      <c r="J87" s="50"/>
    </row>
    <row r="88" spans="1:10" ht="23.25" customHeight="1">
      <c r="A88" s="51"/>
      <c r="B88" s="48"/>
      <c r="C88" s="46"/>
      <c r="D88" s="47"/>
      <c r="E88" s="48"/>
      <c r="F88" s="50"/>
      <c r="G88" s="105"/>
      <c r="H88" s="106"/>
      <c r="I88" s="50"/>
      <c r="J88" s="50"/>
    </row>
    <row r="89" spans="2:10" ht="12.75">
      <c r="B89" s="1"/>
      <c r="C89" s="1"/>
      <c r="D89" s="1"/>
      <c r="E89" s="1"/>
      <c r="F89" s="1"/>
      <c r="G89" s="1"/>
      <c r="H89" s="1"/>
      <c r="I89" s="18"/>
      <c r="J89" s="24"/>
    </row>
    <row r="90" spans="2:10" ht="12.75">
      <c r="B90" s="1"/>
      <c r="C90" s="1"/>
      <c r="D90" s="1"/>
      <c r="E90" s="1"/>
      <c r="F90" s="1"/>
      <c r="G90" s="1"/>
      <c r="H90" s="1"/>
      <c r="I90" s="18"/>
      <c r="J90" s="24"/>
    </row>
    <row r="91" spans="2:10" ht="12.75">
      <c r="B91" s="1"/>
      <c r="C91" s="1"/>
      <c r="D91" s="1"/>
      <c r="E91" s="1"/>
      <c r="F91" s="1"/>
      <c r="G91" s="1"/>
      <c r="H91" s="1"/>
      <c r="I91" s="18"/>
      <c r="J91" s="24"/>
    </row>
    <row r="92" spans="2:10" ht="12.75">
      <c r="B92" s="1"/>
      <c r="C92" s="1"/>
      <c r="D92" s="1"/>
      <c r="E92" s="1"/>
      <c r="F92" s="1"/>
      <c r="G92" s="1"/>
      <c r="H92" s="1"/>
      <c r="I92" s="18"/>
      <c r="J92" s="24"/>
    </row>
    <row r="93" spans="2:10" ht="12.75">
      <c r="B93" s="1"/>
      <c r="C93" s="1"/>
      <c r="D93" s="1"/>
      <c r="E93" s="1"/>
      <c r="F93" s="1"/>
      <c r="G93" s="1"/>
      <c r="H93" s="1"/>
      <c r="I93" s="18"/>
      <c r="J93" s="24"/>
    </row>
    <row r="94" spans="2:10" ht="12.75">
      <c r="B94" s="1"/>
      <c r="C94" s="1"/>
      <c r="D94" s="1"/>
      <c r="E94" s="1"/>
      <c r="F94" s="1"/>
      <c r="G94" s="1"/>
      <c r="H94" s="1"/>
      <c r="I94" s="18"/>
      <c r="J94" s="24"/>
    </row>
    <row r="95" spans="2:10" ht="12.75">
      <c r="B95" s="1"/>
      <c r="C95" s="1"/>
      <c r="D95" s="1"/>
      <c r="E95" s="1"/>
      <c r="F95" s="1"/>
      <c r="G95" s="1"/>
      <c r="H95" s="1"/>
      <c r="I95" s="18"/>
      <c r="J95" s="24"/>
    </row>
    <row r="96" spans="2:10" ht="12.75">
      <c r="B96" s="1"/>
      <c r="C96" s="1"/>
      <c r="D96" s="1"/>
      <c r="E96" s="1"/>
      <c r="F96" s="1"/>
      <c r="G96" s="1"/>
      <c r="H96" s="1"/>
      <c r="I96" s="18"/>
      <c r="J96" s="24"/>
    </row>
    <row r="97" spans="2:10" ht="12.75">
      <c r="B97" s="1"/>
      <c r="C97" s="1"/>
      <c r="D97" s="1"/>
      <c r="E97" s="1"/>
      <c r="F97" s="1"/>
      <c r="G97" s="1"/>
      <c r="H97" s="1"/>
      <c r="I97" s="18"/>
      <c r="J97" s="24"/>
    </row>
    <row r="98" spans="2:10" ht="12.75">
      <c r="B98" s="1"/>
      <c r="C98" s="1"/>
      <c r="D98" s="1"/>
      <c r="E98" s="1"/>
      <c r="F98" s="1"/>
      <c r="G98" s="1"/>
      <c r="H98" s="1"/>
      <c r="I98" s="18"/>
      <c r="J98" s="24"/>
    </row>
    <row r="99" spans="2:10" ht="12.75">
      <c r="B99" s="1"/>
      <c r="C99" s="1"/>
      <c r="D99" s="1"/>
      <c r="E99" s="1"/>
      <c r="F99" s="1"/>
      <c r="G99" s="1"/>
      <c r="H99" s="1"/>
      <c r="I99" s="18"/>
      <c r="J99" s="24"/>
    </row>
    <row r="100" spans="2:10" ht="12.75">
      <c r="B100" s="1"/>
      <c r="C100" s="1"/>
      <c r="D100" s="1"/>
      <c r="E100" s="1"/>
      <c r="F100" s="1"/>
      <c r="G100" s="1"/>
      <c r="H100" s="1"/>
      <c r="I100" s="18"/>
      <c r="J100" s="24"/>
    </row>
    <row r="101" spans="2:10" ht="12.75">
      <c r="B101" s="1"/>
      <c r="C101" s="1"/>
      <c r="D101" s="1"/>
      <c r="E101" s="1"/>
      <c r="F101" s="1"/>
      <c r="G101" s="1"/>
      <c r="H101" s="1"/>
      <c r="I101" s="18"/>
      <c r="J101" s="24"/>
    </row>
    <row r="102" spans="2:10" ht="12.75">
      <c r="B102" s="1"/>
      <c r="C102" s="1"/>
      <c r="D102" s="1"/>
      <c r="E102" s="1"/>
      <c r="F102" s="1"/>
      <c r="G102" s="1"/>
      <c r="H102" s="1"/>
      <c r="I102" s="18"/>
      <c r="J102" s="24"/>
    </row>
    <row r="103" spans="9:10" ht="12.75">
      <c r="I103" s="18"/>
      <c r="J103" s="24"/>
    </row>
    <row r="104" spans="9:10" ht="12.75">
      <c r="I104" s="18"/>
      <c r="J104" s="24"/>
    </row>
    <row r="105" spans="9:10" ht="12.75">
      <c r="I105" s="18"/>
      <c r="J105" s="24"/>
    </row>
    <row r="106" spans="9:10" ht="12.75">
      <c r="I106" s="18"/>
      <c r="J106" s="24"/>
    </row>
    <row r="107" spans="9:10" ht="12.75">
      <c r="I107" s="18"/>
      <c r="J107" s="24"/>
    </row>
    <row r="108" spans="9:10" ht="12.75">
      <c r="I108" s="18"/>
      <c r="J108" s="24"/>
    </row>
    <row r="109" spans="9:10" ht="12.75">
      <c r="I109" s="18"/>
      <c r="J109" s="24"/>
    </row>
    <row r="110" spans="9:10" ht="12.75">
      <c r="I110" s="18"/>
      <c r="J110" s="24"/>
    </row>
    <row r="111" spans="9:10" ht="12.75">
      <c r="I111" s="18"/>
      <c r="J111" s="24"/>
    </row>
    <row r="112" spans="9:10" ht="12.75">
      <c r="I112" s="18"/>
      <c r="J112" s="24"/>
    </row>
    <row r="113" spans="9:10" ht="12.75">
      <c r="I113" s="18"/>
      <c r="J113" s="24"/>
    </row>
    <row r="114" spans="9:10" ht="12.75">
      <c r="I114" s="18"/>
      <c r="J114" s="24"/>
    </row>
    <row r="115" spans="9:10" ht="12.75">
      <c r="I115" s="18"/>
      <c r="J115" s="24"/>
    </row>
    <row r="116" spans="9:10" ht="12.75">
      <c r="I116" s="18"/>
      <c r="J116" s="24"/>
    </row>
    <row r="117" spans="9:10" ht="12.75">
      <c r="I117" s="18"/>
      <c r="J117" s="24"/>
    </row>
    <row r="118" spans="9:10" ht="12.75">
      <c r="I118" s="18"/>
      <c r="J118" s="24"/>
    </row>
    <row r="119" spans="9:10" ht="12.75">
      <c r="I119" s="18"/>
      <c r="J119" s="24"/>
    </row>
    <row r="120" spans="9:10" ht="12.75">
      <c r="I120" s="18"/>
      <c r="J120" s="24"/>
    </row>
    <row r="121" spans="9:10" ht="12.75">
      <c r="I121" s="18"/>
      <c r="J121" s="24"/>
    </row>
    <row r="122" spans="9:10" ht="12.75">
      <c r="I122" s="18"/>
      <c r="J122" s="24"/>
    </row>
    <row r="123" spans="9:10" ht="12.75">
      <c r="I123" s="18"/>
      <c r="J123" s="24"/>
    </row>
    <row r="124" spans="9:10" ht="12.75">
      <c r="I124" s="18"/>
      <c r="J124" s="24"/>
    </row>
    <row r="125" spans="9:10" ht="12.75">
      <c r="I125" s="18"/>
      <c r="J125" s="24"/>
    </row>
    <row r="126" spans="9:10" ht="12.75">
      <c r="I126" s="18"/>
      <c r="J126" s="24"/>
    </row>
    <row r="127" spans="9:10" ht="12.75">
      <c r="I127" s="18"/>
      <c r="J127" s="24"/>
    </row>
    <row r="128" spans="9:10" ht="12.75">
      <c r="I128" s="18"/>
      <c r="J128" s="24"/>
    </row>
    <row r="129" spans="9:10" ht="12.75">
      <c r="I129" s="18"/>
      <c r="J129" s="24"/>
    </row>
    <row r="130" spans="9:10" ht="12.75">
      <c r="I130" s="18"/>
      <c r="J130" s="24"/>
    </row>
    <row r="131" spans="9:10" ht="12.75">
      <c r="I131" s="18"/>
      <c r="J131" s="24"/>
    </row>
    <row r="132" spans="9:10" ht="12.75">
      <c r="I132" s="18"/>
      <c r="J132" s="24"/>
    </row>
    <row r="133" spans="9:10" ht="12.75">
      <c r="I133" s="18"/>
      <c r="J133" s="24"/>
    </row>
    <row r="134" spans="9:10" ht="12.75">
      <c r="I134" s="18"/>
      <c r="J134" s="24"/>
    </row>
    <row r="135" spans="9:10" ht="12.75">
      <c r="I135" s="18"/>
      <c r="J135" s="24"/>
    </row>
    <row r="136" spans="9:10" ht="12.75">
      <c r="I136" s="18"/>
      <c r="J136" s="24"/>
    </row>
    <row r="137" spans="9:10" ht="12.75">
      <c r="I137" s="18"/>
      <c r="J137" s="24"/>
    </row>
    <row r="138" spans="9:10" ht="12.75">
      <c r="I138" s="18"/>
      <c r="J138" s="24"/>
    </row>
    <row r="139" spans="9:10" ht="12.75">
      <c r="I139" s="18"/>
      <c r="J139" s="24"/>
    </row>
    <row r="140" spans="9:10" ht="12.75">
      <c r="I140" s="18"/>
      <c r="J140" s="24"/>
    </row>
    <row r="141" spans="9:10" ht="12.75">
      <c r="I141" s="18"/>
      <c r="J141" s="24"/>
    </row>
    <row r="142" spans="9:10" ht="12.75">
      <c r="I142" s="18"/>
      <c r="J142" s="24"/>
    </row>
    <row r="143" spans="9:10" ht="12.75">
      <c r="I143" s="18"/>
      <c r="J143" s="24"/>
    </row>
    <row r="144" spans="9:10" ht="12.75">
      <c r="I144" s="18"/>
      <c r="J144" s="24"/>
    </row>
  </sheetData>
  <sheetProtection/>
  <mergeCells count="36">
    <mergeCell ref="H10:H11"/>
    <mergeCell ref="G5:I5"/>
    <mergeCell ref="I10:I11"/>
    <mergeCell ref="J10:J11"/>
    <mergeCell ref="D42:H42"/>
    <mergeCell ref="D41:H41"/>
    <mergeCell ref="D40:H40"/>
    <mergeCell ref="G9:H9"/>
    <mergeCell ref="A85:B85"/>
    <mergeCell ref="A86:B86"/>
    <mergeCell ref="D39:H39"/>
    <mergeCell ref="D43:H43"/>
    <mergeCell ref="A87:B87"/>
    <mergeCell ref="G85:H85"/>
    <mergeCell ref="G86:H86"/>
    <mergeCell ref="G87:H87"/>
    <mergeCell ref="D6:E6"/>
    <mergeCell ref="H4:I4"/>
    <mergeCell ref="G7:H7"/>
    <mergeCell ref="G6:H6"/>
    <mergeCell ref="A83:B83"/>
    <mergeCell ref="A84:B84"/>
    <mergeCell ref="C10:C11"/>
    <mergeCell ref="D10:E10"/>
    <mergeCell ref="F10:F11"/>
    <mergeCell ref="G10:G11"/>
    <mergeCell ref="D4:F4"/>
    <mergeCell ref="D3:F3"/>
    <mergeCell ref="D2:G2"/>
    <mergeCell ref="D5:E5"/>
    <mergeCell ref="D9:E9"/>
    <mergeCell ref="G88:H88"/>
    <mergeCell ref="G84:I84"/>
    <mergeCell ref="G8:H8"/>
    <mergeCell ref="D8:E8"/>
    <mergeCell ref="D7:E7"/>
  </mergeCells>
  <printOptions/>
  <pageMargins left="0.25" right="0.25" top="0.75" bottom="0.75" header="0.3" footer="0.3"/>
  <pageSetup horizontalDpi="600" verticalDpi="600" orientation="portrait" paperSize="9" scale="70" r:id="rId2"/>
  <ignoredErrors>
    <ignoredError sqref="H57:H58 H31:H32 H20:H23 H15 H34:H37 H64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Офис-менеджер</cp:lastModifiedBy>
  <cp:lastPrinted>2009-04-08T05:51:56Z</cp:lastPrinted>
  <dcterms:created xsi:type="dcterms:W3CDTF">2003-08-14T13:40:12Z</dcterms:created>
  <dcterms:modified xsi:type="dcterms:W3CDTF">2009-04-08T06:41:04Z</dcterms:modified>
  <cp:category/>
  <cp:version/>
  <cp:contentType/>
  <cp:contentStatus/>
</cp:coreProperties>
</file>